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EUROVIENNA\11 Projekte\01 Aktuell\16-07(S) ECVII_DSPF\07 DSPF Implementation Dokuments\07_Budget Plans\"/>
    </mc:Choice>
  </mc:AlternateContent>
  <bookViews>
    <workbookView xWindow="14790" yWindow="165" windowWidth="13395" windowHeight="11640" tabRatio="754"/>
  </bookViews>
  <sheets>
    <sheet name="1. Overview" sheetId="1" r:id="rId1"/>
    <sheet name="2. Applicant" sheetId="2" r:id="rId2"/>
    <sheet name="3. Project Partner 1" sheetId="15" r:id="rId3"/>
    <sheet name="4. Project Partner 2 (i.a.)" sheetId="16" r:id="rId4"/>
    <sheet name="5. Project Partner 3 (i.a.)" sheetId="17" r:id="rId5"/>
    <sheet name="6. Funding structure" sheetId="10" r:id="rId6"/>
    <sheet name="DD-Listen" sheetId="6" state="hidden" r:id="rId7"/>
  </sheets>
  <definedNames>
    <definedName name="_xlnm.Print_Area" localSheetId="0">'1. Overview'!$B$2:$F$52</definedName>
    <definedName name="_xlnm.Print_Area" localSheetId="1">'2. Applicant'!$B$2:$J$78</definedName>
    <definedName name="_xlnm.Print_Area" localSheetId="2">'3. Project Partner 1'!$B$2:$J$78</definedName>
    <definedName name="_xlnm.Print_Area" localSheetId="3">'4. Project Partner 2 (i.a.)'!$B$2:$J$78</definedName>
    <definedName name="_xlnm.Print_Area" localSheetId="4">'5. Project Partner 3 (i.a.)'!$B$2:$J$78</definedName>
    <definedName name="_xlnm.Print_Area" localSheetId="5">'6. Funding structure'!$B$2:$F$36</definedName>
    <definedName name="_xlnm.Print_Titles" localSheetId="1">'2. Applicant'!$2:$4</definedName>
    <definedName name="_xlnm.Print_Titles" localSheetId="2">'3. Project Partner 1'!$2:$4</definedName>
    <definedName name="_xlnm.Print_Titles" localSheetId="3">'4. Project Partner 2 (i.a.)'!$2:$4</definedName>
    <definedName name="_xlnm.Print_Titles" localSheetId="4">'5. Project Partner 3 (i.a.)'!$2:$4</definedName>
    <definedName name="_xlnm.Print_Titles" localSheetId="5">'6. Funding structure'!$3:$35</definedName>
  </definedNames>
  <calcPr calcId="162913"/>
</workbook>
</file>

<file path=xl/calcChain.xml><?xml version="1.0" encoding="utf-8"?>
<calcChain xmlns="http://schemas.openxmlformats.org/spreadsheetml/2006/main">
  <c r="F3" i="17" l="1"/>
  <c r="F3" i="16"/>
  <c r="F3" i="15"/>
  <c r="F3" i="2"/>
  <c r="I8" i="2" l="1"/>
  <c r="I9" i="2" l="1"/>
  <c r="I8" i="17" l="1"/>
  <c r="I27" i="2"/>
  <c r="I39" i="2"/>
  <c r="I50" i="2"/>
  <c r="I59" i="2"/>
  <c r="I71" i="2"/>
  <c r="E22" i="10" l="1"/>
  <c r="E45" i="1" s="1"/>
  <c r="E29" i="10"/>
  <c r="E46" i="1" s="1"/>
  <c r="I12" i="17"/>
  <c r="I11" i="17"/>
  <c r="I13" i="17" s="1"/>
  <c r="I10" i="17"/>
  <c r="I9" i="17"/>
  <c r="I12" i="16"/>
  <c r="I11" i="16"/>
  <c r="I10" i="16"/>
  <c r="I9" i="16"/>
  <c r="I8" i="16"/>
  <c r="I12" i="15"/>
  <c r="I11" i="15"/>
  <c r="I10" i="15"/>
  <c r="I9" i="15"/>
  <c r="I8" i="15"/>
  <c r="I12" i="2"/>
  <c r="I11" i="2"/>
  <c r="I10" i="2"/>
  <c r="I13" i="15" l="1"/>
  <c r="E22" i="1" s="1"/>
  <c r="I13" i="2"/>
  <c r="I13" i="16"/>
  <c r="E23" i="1" s="1"/>
  <c r="E24" i="1"/>
  <c r="I71" i="17"/>
  <c r="I59" i="17"/>
  <c r="I50" i="17"/>
  <c r="I39" i="17"/>
  <c r="I27" i="17"/>
  <c r="I71" i="16"/>
  <c r="I59" i="16"/>
  <c r="I50" i="16"/>
  <c r="I39" i="16"/>
  <c r="I27" i="16"/>
  <c r="I71" i="15"/>
  <c r="I59" i="15"/>
  <c r="I50" i="15"/>
  <c r="I39" i="15"/>
  <c r="I27" i="15"/>
  <c r="E27" i="1" s="1"/>
  <c r="E29" i="1" l="1"/>
  <c r="E28" i="1"/>
  <c r="E34" i="1"/>
  <c r="E32" i="1"/>
  <c r="I73" i="16"/>
  <c r="E33" i="1"/>
  <c r="I73" i="15"/>
  <c r="I73" i="17"/>
  <c r="E31" i="1" l="1"/>
  <c r="E21" i="1"/>
  <c r="E20" i="1" l="1"/>
  <c r="D21" i="1" s="1"/>
  <c r="E26" i="1"/>
  <c r="I73" i="2"/>
  <c r="E30" i="1"/>
  <c r="D31" i="1" s="1"/>
  <c r="D22" i="1" l="1"/>
  <c r="D23" i="1"/>
  <c r="D24" i="1"/>
  <c r="E25" i="1"/>
  <c r="D26" i="1" s="1"/>
  <c r="D32" i="1"/>
  <c r="D33" i="1"/>
  <c r="D34" i="1"/>
  <c r="E13" i="10"/>
  <c r="D29" i="1" l="1"/>
  <c r="D27" i="1"/>
  <c r="D28" i="1"/>
  <c r="E44" i="1"/>
  <c r="E35" i="1" l="1"/>
  <c r="D30" i="1" l="1"/>
  <c r="D25" i="1"/>
  <c r="D20" i="1"/>
  <c r="E37" i="1"/>
  <c r="E38" i="1" s="1"/>
  <c r="E5" i="10" l="1"/>
  <c r="C9" i="10" s="1"/>
  <c r="D35" i="1"/>
  <c r="E33" i="10" l="1"/>
  <c r="E34" i="10" s="1"/>
  <c r="E47" i="1" l="1"/>
  <c r="E7" i="10"/>
  <c r="E35" i="10" s="1"/>
  <c r="E14" i="10" l="1"/>
  <c r="E30" i="10"/>
  <c r="E23" i="10"/>
  <c r="E48" i="1"/>
  <c r="D47" i="1" s="1"/>
  <c r="C16" i="10" l="1"/>
  <c r="D46" i="1"/>
  <c r="D44" i="1"/>
  <c r="D45" i="1"/>
  <c r="C40" i="1" l="1"/>
  <c r="D48" i="1"/>
</calcChain>
</file>

<file path=xl/sharedStrings.xml><?xml version="1.0" encoding="utf-8"?>
<sst xmlns="http://schemas.openxmlformats.org/spreadsheetml/2006/main" count="346" uniqueCount="108">
  <si>
    <t>Pos. No.</t>
  </si>
  <si>
    <t>% of total Funding</t>
  </si>
  <si>
    <t>Total Funding</t>
  </si>
  <si>
    <t>Total costs</t>
  </si>
  <si>
    <t>Country</t>
  </si>
  <si>
    <t>Austria</t>
  </si>
  <si>
    <t>Bulgaria</t>
  </si>
  <si>
    <t>Czech Republic</t>
  </si>
  <si>
    <t>Germany</t>
  </si>
  <si>
    <t>Croatia</t>
  </si>
  <si>
    <t>Hungary</t>
  </si>
  <si>
    <t>Romania</t>
  </si>
  <si>
    <t>Slovenia</t>
  </si>
  <si>
    <t>Slovakia</t>
  </si>
  <si>
    <t>Bosnia and Herzegovina</t>
  </si>
  <si>
    <t>Montenegro</t>
  </si>
  <si>
    <t>Serbia</t>
  </si>
  <si>
    <t>Moldova</t>
  </si>
  <si>
    <t>Ukraine</t>
  </si>
  <si>
    <t>Organisation</t>
  </si>
  <si>
    <t>Lead Partner</t>
  </si>
  <si>
    <t>Partner 1</t>
  </si>
  <si>
    <t>Partner 2</t>
  </si>
  <si>
    <t>Partner 3</t>
  </si>
  <si>
    <t>Partner 4</t>
  </si>
  <si>
    <t>Partner 5</t>
  </si>
  <si>
    <t>Funding source</t>
  </si>
  <si>
    <t xml:space="preserve">TOTAL </t>
  </si>
  <si>
    <t xml:space="preserve">Planned amount in € </t>
  </si>
  <si>
    <t>% of total Costs</t>
  </si>
  <si>
    <t>Planned amount</t>
  </si>
  <si>
    <t>Indirect Costs: 7% of direct costs</t>
  </si>
  <si>
    <t>Total direct costs</t>
  </si>
  <si>
    <t>Total indirect costs</t>
  </si>
  <si>
    <t>Total planned costs</t>
  </si>
  <si>
    <t>a) DSPF contribution</t>
  </si>
  <si>
    <t>Budget Overview</t>
  </si>
  <si>
    <t>Funding Overview</t>
  </si>
  <si>
    <t>The DSPF is part-financed by the European Union and the City of Vienna.</t>
  </si>
  <si>
    <t>Greece</t>
  </si>
  <si>
    <t>Italy</t>
  </si>
  <si>
    <t>Albania</t>
  </si>
  <si>
    <t xml:space="preserve">Total </t>
  </si>
  <si>
    <t>Project Partner 1 (EN):</t>
  </si>
  <si>
    <t>Project Partner 2 (EN):</t>
  </si>
  <si>
    <t>Project Partner 3 (EN):</t>
  </si>
  <si>
    <t>Project Title (EN):</t>
  </si>
  <si>
    <t>TOTAL</t>
  </si>
  <si>
    <r>
      <t xml:space="preserve">Position
</t>
    </r>
    <r>
      <rPr>
        <sz val="9"/>
        <color theme="0"/>
        <rFont val="Calibri"/>
        <family val="2"/>
        <scheme val="minor"/>
      </rPr>
      <t>(e.g. Project Manger, Financial Officer, Assistant, etc.)</t>
    </r>
  </si>
  <si>
    <t>Good / service purchased</t>
  </si>
  <si>
    <t xml:space="preserve"> </t>
  </si>
  <si>
    <r>
      <t>DSPF Project</t>
    </r>
    <r>
      <rPr>
        <sz val="11"/>
        <rFont val="Calibri"/>
        <family val="2"/>
        <scheme val="minor"/>
      </rPr>
      <t xml:space="preserve"> Acronym:</t>
    </r>
  </si>
  <si>
    <t>Name of DSPF Staff Member*</t>
  </si>
  <si>
    <r>
      <t xml:space="preserve">Which work-packages are implemented by the DSPF Staff Member?
</t>
    </r>
    <r>
      <rPr>
        <sz val="9"/>
        <color theme="0"/>
        <rFont val="Calibri"/>
        <family val="2"/>
        <scheme val="minor"/>
      </rPr>
      <t>Add the respective activity (A1, A2, A3,…)</t>
    </r>
  </si>
  <si>
    <t>Name of travelling  DSPF Staff Member (s)*</t>
  </si>
  <si>
    <r>
      <t xml:space="preserve">Name of travelling  external expert(s)*
</t>
    </r>
    <r>
      <rPr>
        <sz val="9"/>
        <color theme="0"/>
        <rFont val="Calibri"/>
        <family val="2"/>
        <scheme val="minor"/>
      </rPr>
      <t>(or organisation)</t>
    </r>
  </si>
  <si>
    <t>3. Project Partner</t>
  </si>
  <si>
    <t>2. Project Partner</t>
  </si>
  <si>
    <t>Funding structure of the project</t>
  </si>
  <si>
    <t>Place, date</t>
  </si>
  <si>
    <t>Name of legal representative</t>
  </si>
  <si>
    <t>Signature &amp; stamp</t>
  </si>
  <si>
    <t>Total planned project costs</t>
  </si>
  <si>
    <t>Total funding</t>
  </si>
  <si>
    <r>
      <t>Travel route &amp; duration of travel</t>
    </r>
    <r>
      <rPr>
        <sz val="11"/>
        <color theme="0"/>
        <rFont val="Calibri"/>
        <family val="2"/>
        <scheme val="minor"/>
      </rPr>
      <t xml:space="preserve">
</t>
    </r>
    <r>
      <rPr>
        <sz val="9"/>
        <color theme="0"/>
        <rFont val="Calibri"/>
        <family val="2"/>
        <scheme val="minor"/>
      </rPr>
      <t>(Add departure &amp; destination city, duration of stay, etc.)</t>
    </r>
  </si>
  <si>
    <t xml:space="preserve">1. Personnel costs </t>
  </si>
  <si>
    <t>2. Travel &amp; accommodation costs</t>
  </si>
  <si>
    <t>3. Goods &amp; services</t>
  </si>
  <si>
    <t>1. Personnel Costs</t>
  </si>
  <si>
    <t>3.2 Communication of the project / PR materials</t>
  </si>
  <si>
    <t>3. 1 Meeting &amp; event costs</t>
  </si>
  <si>
    <t>2.1 For DSPF Staff Members</t>
  </si>
  <si>
    <t>2.2 For external experts</t>
  </si>
  <si>
    <t>3.1 Meeting &amp; event costs</t>
  </si>
  <si>
    <t>DSPF Project Budget Plan
OVERVIEW</t>
  </si>
  <si>
    <t>Applicant (Lead Partner) (EN):</t>
  </si>
  <si>
    <t>Applicant (Lead Partner)</t>
  </si>
  <si>
    <t>Planned hours in the project</t>
  </si>
  <si>
    <r>
      <t xml:space="preserve">hourly rate
</t>
    </r>
    <r>
      <rPr>
        <sz val="9"/>
        <color theme="0"/>
        <rFont val="Calibri"/>
        <family val="2"/>
        <scheme val="minor"/>
      </rPr>
      <t>(incl. taxes)</t>
    </r>
  </si>
  <si>
    <t>a) DSPF contribution amount</t>
  </si>
  <si>
    <t>b) Third Party Contributions (if applicable)</t>
  </si>
  <si>
    <t>c) Income generated by the project (if applicable)</t>
  </si>
  <si>
    <t xml:space="preserve">d) Project Partner Contributions </t>
  </si>
  <si>
    <r>
      <t xml:space="preserve">Why is this good / service necessary for the implementation of the project?
</t>
    </r>
    <r>
      <rPr>
        <sz val="9"/>
        <color theme="0"/>
        <rFont val="Calibri"/>
        <family val="2"/>
        <scheme val="minor"/>
      </rPr>
      <t xml:space="preserve">(Provide a justification for the direct project relevance, and add the respective activity A1, A2, A3,…) </t>
    </r>
  </si>
  <si>
    <t>3.3 Other</t>
  </si>
  <si>
    <r>
      <t xml:space="preserve">Why is the travel important for the project implementation?
</t>
    </r>
    <r>
      <rPr>
        <sz val="9"/>
        <color theme="0"/>
        <rFont val="Calibri"/>
        <family val="2"/>
        <scheme val="minor"/>
      </rPr>
      <t>Add the respective activity (A1, A2, A3,…)</t>
    </r>
  </si>
  <si>
    <r>
      <t xml:space="preserve">Type of costs &amp; calculation details
</t>
    </r>
    <r>
      <rPr>
        <sz val="9"/>
        <color theme="0"/>
        <rFont val="Calibri"/>
        <family val="2"/>
        <scheme val="minor"/>
      </rPr>
      <t>(Means of transportation, travel costs, hotel costs, per diems, etc.)</t>
    </r>
  </si>
  <si>
    <r>
      <t xml:space="preserve">Type of costs &amp; calculation details
</t>
    </r>
    <r>
      <rPr>
        <sz val="9"/>
        <color theme="0"/>
        <rFont val="Calibri"/>
        <family val="2"/>
        <scheme val="minor"/>
      </rPr>
      <t>(Means of transportation, travel costs &amp; hotel costs)</t>
    </r>
  </si>
  <si>
    <r>
      <t xml:space="preserve">*If the name of the person to be working / travelling is not known yet, please indicate </t>
    </r>
    <r>
      <rPr>
        <b/>
        <u/>
        <sz val="11"/>
        <rFont val="Calibri"/>
        <family val="2"/>
        <scheme val="minor"/>
      </rPr>
      <t>n.n.</t>
    </r>
  </si>
  <si>
    <t>BUDGET OVERVIEW</t>
  </si>
  <si>
    <t>Project Partner 1</t>
  </si>
  <si>
    <t>Project Partner 2</t>
  </si>
  <si>
    <t>Project Partner 3</t>
  </si>
  <si>
    <r>
      <t xml:space="preserve">Planned amount in €
</t>
    </r>
    <r>
      <rPr>
        <sz val="9"/>
        <color theme="0"/>
        <rFont val="Calibri"/>
        <family val="2"/>
        <scheme val="minor"/>
      </rPr>
      <t>(i.a. excl. VAT, in case depriciation is applicable, only the depriceiable amount)</t>
    </r>
  </si>
  <si>
    <t>total value of good / service</t>
  </si>
  <si>
    <t>1. Project Partner</t>
  </si>
  <si>
    <t xml:space="preserve">b) Third Party Contributions </t>
  </si>
  <si>
    <t xml:space="preserve">c) Income generated by the project </t>
  </si>
  <si>
    <t>Applicant</t>
  </si>
  <si>
    <t>Financial certification</t>
  </si>
  <si>
    <t>The DSPF project costs must be certified by an external auditor before they can be accepted as eligible</t>
  </si>
  <si>
    <t>Planned project start:</t>
  </si>
  <si>
    <t>Planned project end:</t>
  </si>
  <si>
    <r>
      <t xml:space="preserve">DSPF </t>
    </r>
    <r>
      <rPr>
        <i/>
        <sz val="9"/>
        <color theme="1"/>
        <rFont val="Calibri"/>
        <family val="2"/>
        <scheme val="minor"/>
      </rPr>
      <t>(min. € 70.000,00, max. € 100.000,00 / min. 50% max. 90% of total project costs)</t>
    </r>
  </si>
  <si>
    <t>Please select country!</t>
  </si>
  <si>
    <t>% of total funding</t>
  </si>
  <si>
    <t>fill in all white boxes</t>
  </si>
  <si>
    <t>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</si>
</sst>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"/>
    <numFmt numFmtId="166" formatCode="_-* #,##0.00\ [$€-407]_-;\-* #,##0.00\ [$€-407]_-;_-* &quot;-&quot;??\ [$€-407]_-;_-@_-"/>
    <numFmt numFmtId="167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i/>
      <sz val="9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7F7F7F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medium">
        <color theme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medium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75">
    <xf numFmtId="0" fontId="0" fillId="0" borderId="0" xfId="0"/>
    <xf numFmtId="0" fontId="1" fillId="2" borderId="5" xfId="0" applyFont="1" applyFill="1" applyBorder="1"/>
    <xf numFmtId="0" fontId="1" fillId="0" borderId="5" xfId="0" applyFont="1" applyBorder="1"/>
    <xf numFmtId="0" fontId="0" fillId="0" borderId="5" xfId="0" applyBorder="1"/>
    <xf numFmtId="0" fontId="0" fillId="2" borderId="5" xfId="0" applyFill="1" applyBorder="1"/>
    <xf numFmtId="0" fontId="0" fillId="2" borderId="0" xfId="0" applyFill="1" applyProtection="1"/>
    <xf numFmtId="0" fontId="0" fillId="2" borderId="0" xfId="0" applyFont="1" applyFill="1" applyAlignment="1" applyProtection="1">
      <alignment horizontal="left"/>
    </xf>
    <xf numFmtId="0" fontId="0" fillId="2" borderId="0" xfId="0" applyFill="1" applyBorder="1" applyProtection="1"/>
    <xf numFmtId="0" fontId="1" fillId="2" borderId="0" xfId="0" applyFont="1" applyFill="1" applyBorder="1" applyAlignment="1" applyProtection="1">
      <alignment vertical="center" wrapText="1"/>
    </xf>
    <xf numFmtId="10" fontId="2" fillId="2" borderId="0" xfId="0" applyNumberFormat="1" applyFont="1" applyFill="1" applyBorder="1" applyAlignment="1" applyProtection="1">
      <alignment horizontal="center" vertical="center"/>
    </xf>
    <xf numFmtId="165" fontId="3" fillId="2" borderId="0" xfId="0" applyNumberFormat="1" applyFont="1" applyFill="1" applyBorder="1" applyAlignment="1" applyProtection="1">
      <alignment horizontal="right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9" fontId="13" fillId="3" borderId="2" xfId="0" applyNumberFormat="1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vertical="center" wrapText="1"/>
    </xf>
    <xf numFmtId="10" fontId="14" fillId="6" borderId="4" xfId="0" applyNumberFormat="1" applyFont="1" applyFill="1" applyBorder="1" applyAlignment="1" applyProtection="1">
      <alignment horizontal="center" vertical="center"/>
    </xf>
    <xf numFmtId="165" fontId="13" fillId="6" borderId="4" xfId="0" applyNumberFormat="1" applyFont="1" applyFill="1" applyBorder="1" applyAlignment="1" applyProtection="1">
      <alignment horizontal="right" vertical="center"/>
    </xf>
    <xf numFmtId="0" fontId="0" fillId="7" borderId="0" xfId="0" applyFill="1" applyProtection="1"/>
    <xf numFmtId="0" fontId="0" fillId="7" borderId="0" xfId="0" applyFill="1" applyBorder="1" applyProtection="1"/>
    <xf numFmtId="0" fontId="0" fillId="0" borderId="19" xfId="0" applyFill="1" applyBorder="1" applyAlignment="1" applyProtection="1">
      <alignment horizontal="left" vertical="center" wrapText="1"/>
      <protection locked="0"/>
    </xf>
    <xf numFmtId="0" fontId="0" fillId="0" borderId="20" xfId="0" applyFill="1" applyBorder="1" applyAlignment="1" applyProtection="1">
      <alignment horizontal="left" vertical="center" wrapText="1"/>
      <protection locked="0"/>
    </xf>
    <xf numFmtId="0" fontId="0" fillId="2" borderId="42" xfId="0" applyFill="1" applyBorder="1" applyProtection="1"/>
    <xf numFmtId="0" fontId="0" fillId="2" borderId="43" xfId="0" applyFill="1" applyBorder="1" applyProtection="1"/>
    <xf numFmtId="0" fontId="0" fillId="2" borderId="21" xfId="0" applyFill="1" applyBorder="1" applyProtection="1"/>
    <xf numFmtId="0" fontId="0" fillId="2" borderId="44" xfId="0" applyFill="1" applyBorder="1" applyProtection="1"/>
    <xf numFmtId="0" fontId="0" fillId="2" borderId="45" xfId="0" applyFill="1" applyBorder="1" applyProtection="1"/>
    <xf numFmtId="0" fontId="0" fillId="2" borderId="46" xfId="0" applyFill="1" applyBorder="1" applyProtection="1"/>
    <xf numFmtId="0" fontId="0" fillId="2" borderId="47" xfId="0" applyFill="1" applyBorder="1" applyProtection="1"/>
    <xf numFmtId="0" fontId="0" fillId="2" borderId="18" xfId="0" applyFill="1" applyBorder="1" applyProtection="1"/>
    <xf numFmtId="0" fontId="6" fillId="7" borderId="0" xfId="0" applyFont="1" applyFill="1" applyProtection="1"/>
    <xf numFmtId="0" fontId="8" fillId="7" borderId="0" xfId="0" applyFont="1" applyFill="1" applyBorder="1" applyAlignment="1" applyProtection="1">
      <alignment vertical="center"/>
    </xf>
    <xf numFmtId="0" fontId="6" fillId="2" borderId="44" xfId="0" applyFont="1" applyFill="1" applyBorder="1" applyProtection="1"/>
    <xf numFmtId="0" fontId="6" fillId="2" borderId="45" xfId="0" applyFont="1" applyFill="1" applyBorder="1" applyProtection="1"/>
    <xf numFmtId="0" fontId="8" fillId="2" borderId="44" xfId="0" applyFont="1" applyFill="1" applyBorder="1" applyAlignment="1" applyProtection="1">
      <alignment vertical="center"/>
    </xf>
    <xf numFmtId="0" fontId="8" fillId="2" borderId="45" xfId="0" applyFont="1" applyFill="1" applyBorder="1" applyAlignment="1" applyProtection="1">
      <alignment vertical="center"/>
    </xf>
    <xf numFmtId="0" fontId="0" fillId="2" borderId="45" xfId="0" quotePrefix="1" applyFill="1" applyBorder="1" applyProtection="1"/>
    <xf numFmtId="165" fontId="0" fillId="2" borderId="45" xfId="0" applyNumberFormat="1" applyFill="1" applyBorder="1" applyProtection="1"/>
    <xf numFmtId="0" fontId="5" fillId="4" borderId="3" xfId="0" applyFont="1" applyFill="1" applyBorder="1" applyAlignment="1" applyProtection="1">
      <alignment horizontal="left" vertical="center" wrapText="1"/>
    </xf>
    <xf numFmtId="10" fontId="5" fillId="4" borderId="4" xfId="0" applyNumberFormat="1" applyFont="1" applyFill="1" applyBorder="1" applyAlignment="1" applyProtection="1">
      <alignment horizontal="center" vertical="center"/>
    </xf>
    <xf numFmtId="165" fontId="5" fillId="4" borderId="4" xfId="0" applyNumberFormat="1" applyFont="1" applyFill="1" applyBorder="1" applyAlignment="1" applyProtection="1">
      <alignment horizontal="right" vertical="center"/>
    </xf>
    <xf numFmtId="0" fontId="13" fillId="3" borderId="33" xfId="0" applyFont="1" applyFill="1" applyBorder="1" applyAlignment="1" applyProtection="1">
      <alignment horizontal="center"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10" fontId="13" fillId="6" borderId="3" xfId="0" applyNumberFormat="1" applyFont="1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" fillId="7" borderId="0" xfId="0" applyFont="1" applyFill="1" applyBorder="1" applyAlignment="1" applyProtection="1">
      <alignment vertical="center"/>
    </xf>
    <xf numFmtId="0" fontId="1" fillId="2" borderId="4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45" xfId="0" applyFont="1" applyFill="1" applyBorder="1" applyAlignment="1" applyProtection="1">
      <alignment vertical="center"/>
    </xf>
    <xf numFmtId="0" fontId="1" fillId="7" borderId="0" xfId="0" applyFont="1" applyFill="1" applyAlignment="1" applyProtection="1">
      <alignment vertical="center"/>
    </xf>
    <xf numFmtId="44" fontId="0" fillId="0" borderId="18" xfId="0" applyNumberFormat="1" applyFill="1" applyBorder="1" applyAlignment="1" applyProtection="1">
      <alignment horizontal="left" vertical="center" wrapText="1"/>
      <protection locked="0"/>
    </xf>
    <xf numFmtId="0" fontId="1" fillId="2" borderId="44" xfId="0" applyFont="1" applyFill="1" applyBorder="1" applyProtection="1"/>
    <xf numFmtId="0" fontId="1" fillId="2" borderId="45" xfId="0" applyFont="1" applyFill="1" applyBorder="1" applyProtection="1"/>
    <xf numFmtId="0" fontId="1" fillId="7" borderId="0" xfId="0" applyFont="1" applyFill="1" applyProtection="1"/>
    <xf numFmtId="0" fontId="0" fillId="7" borderId="0" xfId="0" applyFont="1" applyFill="1" applyProtection="1"/>
    <xf numFmtId="0" fontId="17" fillId="2" borderId="44" xfId="0" applyFont="1" applyFill="1" applyBorder="1" applyAlignment="1" applyProtection="1">
      <alignment horizontal="left" indent="1"/>
    </xf>
    <xf numFmtId="0" fontId="17" fillId="2" borderId="45" xfId="0" applyFont="1" applyFill="1" applyBorder="1" applyAlignment="1" applyProtection="1">
      <alignment horizontal="left" indent="1"/>
    </xf>
    <xf numFmtId="0" fontId="17" fillId="7" borderId="0" xfId="0" applyFont="1" applyFill="1" applyAlignment="1" applyProtection="1">
      <alignment horizontal="left" indent="1"/>
    </xf>
    <xf numFmtId="0" fontId="1" fillId="8" borderId="3" xfId="0" applyFont="1" applyFill="1" applyBorder="1" applyAlignment="1" applyProtection="1">
      <alignment vertical="center" wrapText="1"/>
    </xf>
    <xf numFmtId="10" fontId="2" fillId="8" borderId="4" xfId="0" applyNumberFormat="1" applyFont="1" applyFill="1" applyBorder="1" applyAlignment="1" applyProtection="1">
      <alignment horizontal="center" vertical="center"/>
    </xf>
    <xf numFmtId="165" fontId="5" fillId="8" borderId="4" xfId="0" applyNumberFormat="1" applyFont="1" applyFill="1" applyBorder="1" applyAlignment="1" applyProtection="1">
      <alignment horizontal="right" vertical="center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</xf>
    <xf numFmtId="10" fontId="6" fillId="4" borderId="4" xfId="0" applyNumberFormat="1" applyFont="1" applyFill="1" applyBorder="1" applyAlignment="1" applyProtection="1">
      <alignment horizontal="center" vertical="center"/>
    </xf>
    <xf numFmtId="165" fontId="6" fillId="4" borderId="4" xfId="0" applyNumberFormat="1" applyFont="1" applyFill="1" applyBorder="1" applyAlignment="1" applyProtection="1">
      <alignment horizontal="right" vertical="center"/>
    </xf>
    <xf numFmtId="0" fontId="12" fillId="2" borderId="44" xfId="0" applyFont="1" applyFill="1" applyBorder="1" applyProtection="1"/>
    <xf numFmtId="0" fontId="12" fillId="2" borderId="45" xfId="0" applyFont="1" applyFill="1" applyBorder="1" applyProtection="1"/>
    <xf numFmtId="0" fontId="12" fillId="7" borderId="0" xfId="0" applyFont="1" applyFill="1" applyProtection="1"/>
    <xf numFmtId="0" fontId="12" fillId="7" borderId="0" xfId="0" applyFont="1" applyFill="1" applyBorder="1" applyProtection="1"/>
    <xf numFmtId="167" fontId="22" fillId="6" borderId="1" xfId="0" applyNumberFormat="1" applyFont="1" applyFill="1" applyBorder="1" applyAlignment="1" applyProtection="1">
      <alignment vertical="center"/>
    </xf>
    <xf numFmtId="166" fontId="1" fillId="0" borderId="29" xfId="0" applyNumberFormat="1" applyFont="1" applyFill="1" applyBorder="1" applyAlignment="1" applyProtection="1">
      <alignment vertical="center"/>
      <protection locked="0"/>
    </xf>
    <xf numFmtId="166" fontId="1" fillId="0" borderId="29" xfId="0" applyNumberFormat="1" applyFont="1" applyFill="1" applyBorder="1" applyAlignment="1" applyProtection="1">
      <alignment horizontal="right" vertical="center"/>
      <protection locked="0"/>
    </xf>
    <xf numFmtId="167" fontId="22" fillId="11" borderId="1" xfId="0" applyNumberFormat="1" applyFont="1" applyFill="1" applyBorder="1" applyAlignment="1" applyProtection="1">
      <alignment horizontal="right" vertical="center"/>
    </xf>
    <xf numFmtId="0" fontId="18" fillId="12" borderId="30" xfId="0" applyFont="1" applyFill="1" applyBorder="1" applyAlignment="1" applyProtection="1">
      <alignment horizontal="left" vertical="center" wrapText="1" indent="1"/>
    </xf>
    <xf numFmtId="10" fontId="19" fillId="12" borderId="30" xfId="0" applyNumberFormat="1" applyFont="1" applyFill="1" applyBorder="1" applyAlignment="1" applyProtection="1">
      <alignment horizontal="center" vertical="center"/>
    </xf>
    <xf numFmtId="165" fontId="20" fillId="12" borderId="30" xfId="0" applyNumberFormat="1" applyFont="1" applyFill="1" applyBorder="1" applyAlignment="1" applyProtection="1">
      <alignment vertical="center"/>
    </xf>
    <xf numFmtId="0" fontId="18" fillId="12" borderId="34" xfId="0" applyFont="1" applyFill="1" applyBorder="1" applyAlignment="1" applyProtection="1">
      <alignment horizontal="left" vertical="center" wrapText="1" indent="1"/>
    </xf>
    <xf numFmtId="10" fontId="19" fillId="12" borderId="34" xfId="0" applyNumberFormat="1" applyFont="1" applyFill="1" applyBorder="1" applyAlignment="1" applyProtection="1">
      <alignment horizontal="center" vertical="center"/>
    </xf>
    <xf numFmtId="165" fontId="20" fillId="12" borderId="34" xfId="0" applyNumberFormat="1" applyFont="1" applyFill="1" applyBorder="1" applyAlignment="1" applyProtection="1">
      <alignment vertical="center"/>
    </xf>
    <xf numFmtId="0" fontId="18" fillId="12" borderId="32" xfId="0" applyFont="1" applyFill="1" applyBorder="1" applyAlignment="1" applyProtection="1">
      <alignment horizontal="left" vertical="center" wrapText="1" indent="1"/>
    </xf>
    <xf numFmtId="10" fontId="19" fillId="12" borderId="32" xfId="0" applyNumberFormat="1" applyFont="1" applyFill="1" applyBorder="1" applyAlignment="1" applyProtection="1">
      <alignment horizontal="center" vertical="center"/>
    </xf>
    <xf numFmtId="165" fontId="20" fillId="12" borderId="32" xfId="0" applyNumberFormat="1" applyFont="1" applyFill="1" applyBorder="1" applyAlignment="1" applyProtection="1">
      <alignment vertical="center"/>
    </xf>
    <xf numFmtId="0" fontId="1" fillId="12" borderId="30" xfId="0" applyFont="1" applyFill="1" applyBorder="1" applyAlignment="1" applyProtection="1">
      <alignment vertical="center" wrapText="1"/>
    </xf>
    <xf numFmtId="10" fontId="2" fillId="12" borderId="30" xfId="0" applyNumberFormat="1" applyFont="1" applyFill="1" applyBorder="1" applyAlignment="1" applyProtection="1">
      <alignment horizontal="center" vertical="center"/>
    </xf>
    <xf numFmtId="0" fontId="1" fillId="12" borderId="34" xfId="0" applyFont="1" applyFill="1" applyBorder="1" applyAlignment="1" applyProtection="1">
      <alignment vertical="center" wrapText="1"/>
    </xf>
    <xf numFmtId="10" fontId="2" fillId="12" borderId="34" xfId="0" applyNumberFormat="1" applyFont="1" applyFill="1" applyBorder="1" applyAlignment="1" applyProtection="1">
      <alignment horizontal="center" vertical="center"/>
    </xf>
    <xf numFmtId="165" fontId="6" fillId="12" borderId="20" xfId="0" applyNumberFormat="1" applyFont="1" applyFill="1" applyBorder="1" applyAlignment="1" applyProtection="1">
      <alignment horizontal="right" vertical="center"/>
    </xf>
    <xf numFmtId="0" fontId="0" fillId="0" borderId="58" xfId="0" applyFill="1" applyBorder="1" applyAlignment="1" applyProtection="1">
      <alignment horizontal="left" vertical="center" wrapText="1"/>
      <protection locked="0"/>
    </xf>
    <xf numFmtId="0" fontId="0" fillId="0" borderId="59" xfId="0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center" vertical="center" wrapText="1"/>
      <protection locked="0"/>
    </xf>
    <xf numFmtId="166" fontId="1" fillId="0" borderId="29" xfId="0" applyNumberFormat="1" applyFont="1" applyFill="1" applyBorder="1" applyAlignment="1" applyProtection="1">
      <alignment horizontal="right" vertical="center" wrapText="1"/>
      <protection locked="0"/>
    </xf>
    <xf numFmtId="166" fontId="1" fillId="0" borderId="29" xfId="0" applyNumberFormat="1" applyFont="1" applyFill="1" applyBorder="1" applyAlignment="1" applyProtection="1">
      <alignment vertical="center" wrapText="1"/>
      <protection locked="0"/>
    </xf>
    <xf numFmtId="0" fontId="23" fillId="2" borderId="1" xfId="0" applyFont="1" applyFill="1" applyBorder="1" applyAlignment="1" applyProtection="1">
      <alignment vertical="center" wrapText="1"/>
      <protection locked="0"/>
    </xf>
    <xf numFmtId="0" fontId="13" fillId="2" borderId="0" xfId="0" applyFont="1" applyFill="1" applyBorder="1" applyAlignment="1" applyProtection="1">
      <alignment vertical="center" wrapText="1"/>
    </xf>
    <xf numFmtId="10" fontId="14" fillId="2" borderId="0" xfId="0" applyNumberFormat="1" applyFont="1" applyFill="1" applyBorder="1" applyAlignment="1" applyProtection="1">
      <alignment horizontal="center" vertical="center"/>
    </xf>
    <xf numFmtId="165" fontId="13" fillId="2" borderId="0" xfId="0" applyNumberFormat="1" applyFont="1" applyFill="1" applyBorder="1" applyAlignment="1" applyProtection="1">
      <alignment horizontal="right" vertical="center"/>
    </xf>
    <xf numFmtId="0" fontId="26" fillId="7" borderId="0" xfId="0" applyFont="1" applyFill="1" applyAlignment="1" applyProtection="1">
      <alignment vertical="center"/>
    </xf>
    <xf numFmtId="0" fontId="26" fillId="7" borderId="0" xfId="0" applyFont="1" applyFill="1" applyProtection="1"/>
    <xf numFmtId="0" fontId="22" fillId="2" borderId="0" xfId="0" applyFont="1" applyFill="1" applyBorder="1" applyAlignment="1" applyProtection="1">
      <alignment horizontal="left" vertical="center"/>
    </xf>
    <xf numFmtId="167" fontId="22" fillId="2" borderId="0" xfId="0" applyNumberFormat="1" applyFont="1" applyFill="1" applyBorder="1" applyAlignment="1" applyProtection="1">
      <alignment horizontal="right" vertical="center"/>
    </xf>
    <xf numFmtId="0" fontId="0" fillId="0" borderId="16" xfId="0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left" vertical="center" wrapText="1"/>
      <protection locked="0"/>
    </xf>
    <xf numFmtId="0" fontId="9" fillId="2" borderId="0" xfId="0" applyFont="1" applyFill="1" applyBorder="1" applyAlignment="1" applyProtection="1">
      <alignment horizontal="right" vertical="center"/>
    </xf>
    <xf numFmtId="44" fontId="0" fillId="2" borderId="18" xfId="0" applyNumberFormat="1" applyFill="1" applyBorder="1" applyAlignment="1" applyProtection="1">
      <alignment horizontal="left" vertical="center" wrapText="1"/>
      <protection locked="0"/>
    </xf>
    <xf numFmtId="166" fontId="1" fillId="7" borderId="1" xfId="0" applyNumberFormat="1" applyFont="1" applyFill="1" applyBorder="1" applyAlignment="1" applyProtection="1">
      <alignment vertical="center"/>
    </xf>
    <xf numFmtId="0" fontId="17" fillId="7" borderId="0" xfId="0" applyFont="1" applyFill="1" applyBorder="1" applyProtection="1"/>
    <xf numFmtId="0" fontId="17" fillId="2" borderId="44" xfId="0" applyFont="1" applyFill="1" applyBorder="1" applyProtection="1"/>
    <xf numFmtId="0" fontId="17" fillId="2" borderId="45" xfId="0" applyFont="1" applyFill="1" applyBorder="1" applyProtection="1"/>
    <xf numFmtId="0" fontId="17" fillId="7" borderId="0" xfId="0" applyFont="1" applyFill="1" applyProtection="1"/>
    <xf numFmtId="166" fontId="1" fillId="7" borderId="29" xfId="0" applyNumberFormat="1" applyFont="1" applyFill="1" applyBorder="1" applyAlignment="1" applyProtection="1">
      <alignment vertical="center"/>
    </xf>
    <xf numFmtId="166" fontId="1" fillId="2" borderId="0" xfId="0" applyNumberFormat="1" applyFont="1" applyFill="1" applyBorder="1" applyAlignment="1" applyProtection="1">
      <alignment vertical="center"/>
    </xf>
    <xf numFmtId="10" fontId="1" fillId="7" borderId="1" xfId="0" applyNumberFormat="1" applyFont="1" applyFill="1" applyBorder="1" applyAlignment="1" applyProtection="1">
      <alignment vertical="center"/>
    </xf>
    <xf numFmtId="10" fontId="1" fillId="7" borderId="1" xfId="0" applyNumberFormat="1" applyFont="1" applyFill="1" applyBorder="1" applyAlignment="1" applyProtection="1">
      <alignment horizontal="right" vertical="center"/>
    </xf>
    <xf numFmtId="165" fontId="6" fillId="12" borderId="31" xfId="0" applyNumberFormat="1" applyFont="1" applyFill="1" applyBorder="1" applyAlignment="1" applyProtection="1">
      <alignment horizontal="right" vertical="center"/>
    </xf>
    <xf numFmtId="0" fontId="0" fillId="7" borderId="0" xfId="0" applyFill="1" applyBorder="1" applyAlignment="1" applyProtection="1">
      <alignment wrapText="1"/>
    </xf>
    <xf numFmtId="0" fontId="0" fillId="7" borderId="0" xfId="0" applyFill="1" applyAlignment="1" applyProtection="1">
      <alignment wrapText="1"/>
    </xf>
    <xf numFmtId="0" fontId="0" fillId="2" borderId="42" xfId="0" applyFill="1" applyBorder="1" applyAlignment="1" applyProtection="1">
      <alignment wrapText="1"/>
    </xf>
    <xf numFmtId="0" fontId="0" fillId="2" borderId="43" xfId="0" applyFill="1" applyBorder="1" applyAlignment="1" applyProtection="1">
      <alignment wrapText="1"/>
    </xf>
    <xf numFmtId="0" fontId="0" fillId="2" borderId="21" xfId="0" applyFill="1" applyBorder="1" applyAlignment="1" applyProtection="1">
      <alignment wrapText="1"/>
    </xf>
    <xf numFmtId="0" fontId="0" fillId="2" borderId="44" xfId="0" applyFill="1" applyBorder="1" applyAlignment="1" applyProtection="1">
      <alignment wrapText="1"/>
    </xf>
    <xf numFmtId="0" fontId="24" fillId="7" borderId="2" xfId="0" applyFont="1" applyFill="1" applyBorder="1" applyAlignment="1" applyProtection="1">
      <alignment vertical="center" wrapText="1"/>
    </xf>
    <xf numFmtId="0" fontId="24" fillId="7" borderId="12" xfId="0" applyFont="1" applyFill="1" applyBorder="1" applyAlignment="1" applyProtection="1">
      <alignment horizontal="right" vertical="center" wrapText="1"/>
    </xf>
    <xf numFmtId="0" fontId="0" fillId="2" borderId="45" xfId="0" applyFill="1" applyBorder="1" applyAlignment="1" applyProtection="1">
      <alignment wrapText="1"/>
    </xf>
    <xf numFmtId="0" fontId="0" fillId="2" borderId="0" xfId="0" applyFill="1" applyBorder="1" applyAlignment="1" applyProtection="1">
      <alignment wrapText="1"/>
    </xf>
    <xf numFmtId="0" fontId="1" fillId="7" borderId="0" xfId="0" applyFont="1" applyFill="1" applyBorder="1" applyAlignment="1" applyProtection="1">
      <alignment wrapText="1"/>
    </xf>
    <xf numFmtId="0" fontId="1" fillId="2" borderId="44" xfId="0" applyFont="1" applyFill="1" applyBorder="1" applyAlignment="1" applyProtection="1">
      <alignment wrapText="1"/>
    </xf>
    <xf numFmtId="0" fontId="1" fillId="2" borderId="45" xfId="0" applyFont="1" applyFill="1" applyBorder="1" applyAlignment="1" applyProtection="1">
      <alignment wrapText="1"/>
    </xf>
    <xf numFmtId="0" fontId="1" fillId="7" borderId="0" xfId="0" applyFont="1" applyFill="1" applyAlignment="1" applyProtection="1">
      <alignment wrapText="1"/>
    </xf>
    <xf numFmtId="0" fontId="0" fillId="7" borderId="0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center" vertical="center" wrapText="1"/>
    </xf>
    <xf numFmtId="0" fontId="13" fillId="6" borderId="36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7" borderId="0" xfId="0" applyFill="1" applyAlignment="1" applyProtection="1">
      <alignment horizontal="center" vertical="center" wrapText="1"/>
    </xf>
    <xf numFmtId="0" fontId="0" fillId="7" borderId="17" xfId="0" applyFill="1" applyBorder="1" applyAlignment="1" applyProtection="1">
      <alignment horizontal="center" vertical="center" wrapText="1"/>
    </xf>
    <xf numFmtId="0" fontId="0" fillId="7" borderId="8" xfId="0" applyFill="1" applyBorder="1" applyAlignment="1" applyProtection="1">
      <alignment horizontal="center" vertical="center" wrapText="1"/>
    </xf>
    <xf numFmtId="166" fontId="1" fillId="9" borderId="3" xfId="0" applyNumberFormat="1" applyFont="1" applyFill="1" applyBorder="1" applyAlignment="1" applyProtection="1">
      <alignment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0" fillId="9" borderId="39" xfId="0" applyFill="1" applyBorder="1" applyAlignment="1" applyProtection="1">
      <alignment horizontal="right" vertical="center" wrapText="1"/>
    </xf>
    <xf numFmtId="0" fontId="0" fillId="9" borderId="40" xfId="0" applyFill="1" applyBorder="1" applyAlignment="1" applyProtection="1">
      <alignment horizontal="right" vertical="center" wrapText="1"/>
    </xf>
    <xf numFmtId="0" fontId="0" fillId="9" borderId="10" xfId="0" applyFill="1" applyBorder="1" applyAlignment="1" applyProtection="1">
      <alignment vertical="center" wrapText="1"/>
    </xf>
    <xf numFmtId="0" fontId="0" fillId="9" borderId="37" xfId="0" applyFill="1" applyBorder="1" applyAlignment="1" applyProtection="1">
      <alignment horizontal="right" vertical="center" wrapText="1"/>
    </xf>
    <xf numFmtId="0" fontId="0" fillId="2" borderId="0" xfId="0" applyFill="1" applyBorder="1" applyAlignment="1" applyProtection="1">
      <alignment horizontal="right" vertical="center" wrapText="1"/>
    </xf>
    <xf numFmtId="166" fontId="1" fillId="2" borderId="0" xfId="0" applyNumberFormat="1" applyFont="1" applyFill="1" applyBorder="1" applyAlignment="1" applyProtection="1">
      <alignment vertical="center" wrapText="1"/>
    </xf>
    <xf numFmtId="0" fontId="0" fillId="9" borderId="39" xfId="0" applyFill="1" applyBorder="1" applyAlignment="1" applyProtection="1">
      <alignment vertical="center" wrapText="1"/>
    </xf>
    <xf numFmtId="0" fontId="0" fillId="9" borderId="40" xfId="0" applyFill="1" applyBorder="1" applyAlignment="1" applyProtection="1">
      <alignment vertical="center" wrapText="1"/>
    </xf>
    <xf numFmtId="0" fontId="0" fillId="7" borderId="18" xfId="0" applyFill="1" applyBorder="1" applyAlignment="1" applyProtection="1">
      <alignment horizontal="left" vertical="center" wrapText="1"/>
    </xf>
    <xf numFmtId="166" fontId="1" fillId="7" borderId="23" xfId="0" applyNumberFormat="1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2" borderId="46" xfId="0" applyFill="1" applyBorder="1" applyAlignment="1" applyProtection="1">
      <alignment wrapText="1"/>
    </xf>
    <xf numFmtId="0" fontId="0" fillId="2" borderId="47" xfId="0" applyFill="1" applyBorder="1" applyAlignment="1" applyProtection="1">
      <alignment wrapText="1"/>
    </xf>
    <xf numFmtId="0" fontId="0" fillId="2" borderId="18" xfId="0" applyFill="1" applyBorder="1" applyAlignment="1" applyProtection="1">
      <alignment wrapText="1"/>
    </xf>
    <xf numFmtId="0" fontId="1" fillId="7" borderId="0" xfId="0" applyFont="1" applyFill="1" applyBorder="1" applyProtection="1"/>
    <xf numFmtId="0" fontId="0" fillId="7" borderId="0" xfId="0" applyFill="1" applyBorder="1" applyAlignment="1" applyProtection="1">
      <alignment horizontal="center" vertical="center"/>
    </xf>
    <xf numFmtId="0" fontId="0" fillId="2" borderId="44" xfId="0" applyFill="1" applyBorder="1" applyAlignment="1" applyProtection="1">
      <alignment horizontal="center" vertical="center"/>
    </xf>
    <xf numFmtId="0" fontId="0" fillId="2" borderId="45" xfId="0" applyFill="1" applyBorder="1" applyAlignment="1" applyProtection="1">
      <alignment horizontal="center" vertical="center"/>
    </xf>
    <xf numFmtId="0" fontId="0" fillId="7" borderId="0" xfId="0" applyFill="1" applyAlignment="1" applyProtection="1">
      <alignment horizontal="center" vertical="center"/>
    </xf>
    <xf numFmtId="0" fontId="0" fillId="7" borderId="17" xfId="0" applyFill="1" applyBorder="1" applyAlignment="1" applyProtection="1">
      <alignment horizontal="center" vertical="center"/>
    </xf>
    <xf numFmtId="0" fontId="0" fillId="7" borderId="8" xfId="0" applyFill="1" applyBorder="1" applyAlignment="1" applyProtection="1">
      <alignment horizontal="center" vertical="center"/>
    </xf>
    <xf numFmtId="166" fontId="1" fillId="9" borderId="3" xfId="0" applyNumberFormat="1" applyFont="1" applyFill="1" applyBorder="1" applyAlignment="1" applyProtection="1">
      <alignment vertical="center"/>
    </xf>
    <xf numFmtId="0" fontId="0" fillId="9" borderId="39" xfId="0" applyFill="1" applyBorder="1" applyAlignment="1" applyProtection="1">
      <alignment horizontal="right" vertical="center"/>
    </xf>
    <xf numFmtId="0" fontId="0" fillId="9" borderId="40" xfId="0" applyFill="1" applyBorder="1" applyAlignment="1" applyProtection="1">
      <alignment horizontal="right" vertical="center"/>
    </xf>
    <xf numFmtId="0" fontId="0" fillId="9" borderId="10" xfId="0" applyFill="1" applyBorder="1" applyAlignment="1" applyProtection="1">
      <alignment vertical="center"/>
    </xf>
    <xf numFmtId="0" fontId="0" fillId="9" borderId="37" xfId="0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9" borderId="39" xfId="0" applyFill="1" applyBorder="1" applyAlignment="1" applyProtection="1">
      <alignment vertical="center"/>
    </xf>
    <xf numFmtId="0" fontId="0" fillId="9" borderId="40" xfId="0" applyFill="1" applyBorder="1" applyAlignment="1" applyProtection="1">
      <alignment vertical="center"/>
    </xf>
    <xf numFmtId="166" fontId="1" fillId="7" borderId="23" xfId="0" applyNumberFormat="1" applyFont="1" applyFill="1" applyBorder="1" applyAlignment="1" applyProtection="1">
      <alignment vertical="center"/>
    </xf>
    <xf numFmtId="166" fontId="1" fillId="0" borderId="19" xfId="0" applyNumberFormat="1" applyFont="1" applyFill="1" applyBorder="1" applyAlignment="1" applyProtection="1">
      <alignment vertical="center"/>
      <protection locked="0"/>
    </xf>
    <xf numFmtId="166" fontId="1" fillId="0" borderId="48" xfId="0" applyNumberFormat="1" applyFont="1" applyFill="1" applyBorder="1" applyAlignment="1" applyProtection="1">
      <alignment vertical="center"/>
      <protection locked="0"/>
    </xf>
    <xf numFmtId="0" fontId="0" fillId="7" borderId="39" xfId="0" applyFill="1" applyBorder="1" applyAlignment="1" applyProtection="1">
      <alignment horizontal="center" vertical="center"/>
    </xf>
    <xf numFmtId="0" fontId="12" fillId="0" borderId="7" xfId="0" applyFont="1" applyFill="1" applyBorder="1" applyAlignment="1" applyProtection="1">
      <alignment horizontal="left" vertical="center" wrapText="1"/>
      <protection locked="0"/>
    </xf>
    <xf numFmtId="0" fontId="12" fillId="0" borderId="49" xfId="0" applyFont="1" applyFill="1" applyBorder="1" applyAlignment="1" applyProtection="1">
      <alignment horizontal="left" vertical="center" wrapText="1" shrinkToFit="1"/>
      <protection locked="0"/>
    </xf>
    <xf numFmtId="0" fontId="12" fillId="0" borderId="25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/>
    <xf numFmtId="14" fontId="11" fillId="7" borderId="7" xfId="0" applyNumberFormat="1" applyFont="1" applyFill="1" applyBorder="1" applyAlignment="1" applyProtection="1">
      <alignment horizontal="left" vertical="center" shrinkToFit="1"/>
    </xf>
    <xf numFmtId="14" fontId="11" fillId="7" borderId="11" xfId="0" applyNumberFormat="1" applyFont="1" applyFill="1" applyBorder="1" applyAlignment="1" applyProtection="1">
      <alignment horizontal="left" vertical="center" shrinkToFit="1"/>
    </xf>
    <xf numFmtId="0" fontId="12" fillId="0" borderId="9" xfId="0" applyFont="1" applyFill="1" applyBorder="1" applyAlignment="1" applyProtection="1">
      <alignment horizontal="left" vertical="center" wrapText="1"/>
      <protection locked="0"/>
    </xf>
    <xf numFmtId="0" fontId="12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left" vertical="center" wrapText="1"/>
      <protection locked="0"/>
    </xf>
    <xf numFmtId="0" fontId="0" fillId="0" borderId="16" xfId="0" applyFill="1" applyBorder="1" applyAlignment="1" applyProtection="1">
      <alignment horizontal="left" vertical="center" wrapText="1"/>
      <protection locked="0"/>
    </xf>
    <xf numFmtId="0" fontId="0" fillId="7" borderId="0" xfId="0" applyFill="1" applyAlignment="1" applyProtection="1"/>
    <xf numFmtId="0" fontId="0" fillId="7" borderId="0" xfId="0" applyFill="1" applyAlignment="1" applyProtection="1">
      <alignment horizontal="left" vertical="top" wrapText="1" shrinkToFit="1"/>
    </xf>
    <xf numFmtId="0" fontId="0" fillId="0" borderId="0" xfId="0" applyProtection="1">
      <protection locked="0"/>
    </xf>
    <xf numFmtId="0" fontId="9" fillId="2" borderId="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21" fillId="5" borderId="12" xfId="0" applyFont="1" applyFill="1" applyBorder="1" applyAlignment="1" applyProtection="1">
      <alignment horizontal="center" vertical="center" wrapText="1"/>
    </xf>
    <xf numFmtId="0" fontId="21" fillId="5" borderId="13" xfId="0" applyFont="1" applyFill="1" applyBorder="1" applyAlignment="1" applyProtection="1">
      <alignment horizontal="center" vertical="center" wrapText="1"/>
    </xf>
    <xf numFmtId="0" fontId="21" fillId="5" borderId="2" xfId="0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horizontal="center" vertical="center" wrapText="1"/>
    </xf>
    <xf numFmtId="0" fontId="0" fillId="7" borderId="60" xfId="0" applyFont="1" applyFill="1" applyBorder="1" applyAlignment="1" applyProtection="1">
      <alignment horizontal="left" vertical="center"/>
    </xf>
    <xf numFmtId="0" fontId="0" fillId="0" borderId="38" xfId="0" applyBorder="1" applyAlignment="1">
      <alignment horizontal="left" vertical="center"/>
    </xf>
    <xf numFmtId="0" fontId="0" fillId="7" borderId="50" xfId="0" applyFont="1" applyFill="1" applyBorder="1" applyAlignment="1" applyProtection="1">
      <alignment horizontal="left" vertical="center"/>
    </xf>
    <xf numFmtId="0" fontId="0" fillId="0" borderId="55" xfId="0" applyBorder="1" applyAlignment="1">
      <alignment horizontal="left" vertical="center"/>
    </xf>
    <xf numFmtId="0" fontId="0" fillId="7" borderId="61" xfId="0" applyFont="1" applyFill="1" applyBorder="1" applyAlignment="1" applyProtection="1">
      <alignment horizontal="left" vertical="center"/>
    </xf>
    <xf numFmtId="0" fontId="0" fillId="0" borderId="16" xfId="0" applyBorder="1" applyAlignment="1">
      <alignment horizontal="left" vertical="center"/>
    </xf>
    <xf numFmtId="0" fontId="0" fillId="7" borderId="12" xfId="0" applyFont="1" applyFill="1" applyBorder="1" applyAlignment="1" applyProtection="1">
      <alignment horizontal="left" vertical="center"/>
    </xf>
    <xf numFmtId="0" fontId="0" fillId="0" borderId="24" xfId="0" applyBorder="1" applyAlignment="1">
      <alignment horizontal="left" vertical="center"/>
    </xf>
    <xf numFmtId="0" fontId="0" fillId="9" borderId="54" xfId="0" applyFill="1" applyBorder="1" applyAlignment="1" applyProtection="1">
      <alignment horizontal="center" vertical="center" wrapText="1"/>
    </xf>
    <xf numFmtId="0" fontId="0" fillId="9" borderId="51" xfId="0" applyFill="1" applyBorder="1" applyAlignment="1" applyProtection="1">
      <alignment horizontal="center" vertical="center" wrapText="1"/>
    </xf>
    <xf numFmtId="0" fontId="0" fillId="9" borderId="55" xfId="0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left" wrapText="1"/>
    </xf>
    <xf numFmtId="0" fontId="5" fillId="2" borderId="2" xfId="0" applyFont="1" applyFill="1" applyBorder="1" applyAlignment="1" applyProtection="1">
      <alignment horizontal="left" wrapText="1"/>
    </xf>
    <xf numFmtId="0" fontId="5" fillId="2" borderId="13" xfId="0" applyFont="1" applyFill="1" applyBorder="1" applyAlignment="1" applyProtection="1">
      <alignment horizontal="left" wrapText="1"/>
    </xf>
    <xf numFmtId="0" fontId="0" fillId="0" borderId="46" xfId="0" applyFill="1" applyBorder="1" applyAlignment="1" applyProtection="1">
      <alignment horizontal="left" vertical="center" wrapText="1"/>
      <protection locked="0"/>
    </xf>
    <xf numFmtId="0" fontId="0" fillId="0" borderId="47" xfId="0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left" vertical="center" wrapText="1"/>
      <protection locked="0"/>
    </xf>
    <xf numFmtId="0" fontId="0" fillId="0" borderId="53" xfId="0" applyFill="1" applyBorder="1" applyAlignment="1" applyProtection="1">
      <alignment horizontal="left" vertical="center" wrapText="1"/>
      <protection locked="0"/>
    </xf>
    <xf numFmtId="0" fontId="0" fillId="0" borderId="57" xfId="0" applyFill="1" applyBorder="1" applyAlignment="1" applyProtection="1">
      <alignment horizontal="left" vertical="center" wrapText="1"/>
      <protection locked="0"/>
    </xf>
    <xf numFmtId="0" fontId="0" fillId="0" borderId="16" xfId="0" applyFill="1" applyBorder="1" applyAlignment="1" applyProtection="1">
      <alignment horizontal="left" vertical="center" wrapText="1"/>
      <protection locked="0"/>
    </xf>
    <xf numFmtId="0" fontId="13" fillId="10" borderId="12" xfId="0" applyFont="1" applyFill="1" applyBorder="1" applyAlignment="1" applyProtection="1">
      <alignment horizontal="left" vertical="center" wrapText="1"/>
    </xf>
    <xf numFmtId="0" fontId="13" fillId="10" borderId="13" xfId="0" applyFont="1" applyFill="1" applyBorder="1" applyAlignment="1" applyProtection="1">
      <alignment horizontal="left" vertical="center" wrapText="1"/>
    </xf>
    <xf numFmtId="0" fontId="13" fillId="10" borderId="2" xfId="0" applyFont="1" applyFill="1" applyBorder="1" applyAlignment="1" applyProtection="1">
      <alignment horizontal="left" vertical="center" wrapText="1"/>
    </xf>
    <xf numFmtId="0" fontId="13" fillId="6" borderId="36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center" vertical="center" wrapText="1"/>
    </xf>
    <xf numFmtId="0" fontId="0" fillId="0" borderId="52" xfId="0" applyFill="1" applyBorder="1" applyAlignment="1" applyProtection="1">
      <alignment horizontal="left" vertical="center" wrapText="1"/>
      <protection locked="0"/>
    </xf>
    <xf numFmtId="0" fontId="0" fillId="0" borderId="56" xfId="0" applyFill="1" applyBorder="1" applyAlignment="1" applyProtection="1">
      <alignment horizontal="left" vertical="center" wrapText="1"/>
      <protection locked="0"/>
    </xf>
    <xf numFmtId="0" fontId="0" fillId="0" borderId="38" xfId="0" applyFill="1" applyBorder="1" applyAlignment="1" applyProtection="1">
      <alignment horizontal="left" vertical="center" wrapText="1"/>
      <protection locked="0"/>
    </xf>
    <xf numFmtId="0" fontId="1" fillId="7" borderId="12" xfId="0" applyFont="1" applyFill="1" applyBorder="1" applyAlignment="1" applyProtection="1">
      <alignment horizontal="left" vertical="center" wrapText="1"/>
    </xf>
    <xf numFmtId="0" fontId="1" fillId="7" borderId="13" xfId="0" applyFont="1" applyFill="1" applyBorder="1" applyAlignment="1" applyProtection="1">
      <alignment horizontal="left" vertical="center" wrapText="1"/>
    </xf>
    <xf numFmtId="0" fontId="1" fillId="7" borderId="2" xfId="0" applyFont="1" applyFill="1" applyBorder="1" applyAlignment="1" applyProtection="1">
      <alignment horizontal="left" vertical="center" wrapText="1"/>
    </xf>
    <xf numFmtId="0" fontId="5" fillId="2" borderId="26" xfId="0" applyFont="1" applyFill="1" applyBorder="1" applyAlignment="1" applyProtection="1">
      <alignment horizontal="left" vertical="center" wrapText="1"/>
    </xf>
    <xf numFmtId="0" fontId="5" fillId="2" borderId="27" xfId="0" applyFont="1" applyFill="1" applyBorder="1" applyAlignment="1" applyProtection="1">
      <alignment horizontal="left" vertical="center" wrapText="1"/>
    </xf>
    <xf numFmtId="0" fontId="5" fillId="2" borderId="28" xfId="0" applyFont="1" applyFill="1" applyBorder="1" applyAlignment="1" applyProtection="1">
      <alignment horizontal="left" vertical="center" wrapText="1"/>
    </xf>
    <xf numFmtId="0" fontId="5" fillId="7" borderId="12" xfId="0" applyFont="1" applyFill="1" applyBorder="1" applyAlignment="1" applyProtection="1">
      <alignment horizontal="right" vertical="center" wrapText="1"/>
    </xf>
    <xf numFmtId="0" fontId="5" fillId="7" borderId="13" xfId="0" applyFont="1" applyFill="1" applyBorder="1" applyAlignment="1" applyProtection="1">
      <alignment horizontal="right" vertical="center" wrapText="1"/>
    </xf>
    <xf numFmtId="0" fontId="5" fillId="7" borderId="22" xfId="0" applyFont="1" applyFill="1" applyBorder="1" applyAlignment="1" applyProtection="1">
      <alignment horizontal="right" vertical="center" wrapText="1"/>
    </xf>
    <xf numFmtId="0" fontId="0" fillId="9" borderId="50" xfId="0" applyFill="1" applyBorder="1" applyAlignment="1" applyProtection="1">
      <alignment horizontal="right" vertical="center" wrapText="1"/>
    </xf>
    <xf numFmtId="0" fontId="0" fillId="9" borderId="51" xfId="0" applyFill="1" applyBorder="1" applyAlignment="1" applyProtection="1">
      <alignment horizontal="right" vertical="center" wrapText="1"/>
    </xf>
    <xf numFmtId="0" fontId="0" fillId="9" borderId="49" xfId="0" applyFill="1" applyBorder="1" applyAlignment="1" applyProtection="1">
      <alignment horizontal="right" vertical="center" wrapText="1"/>
    </xf>
    <xf numFmtId="0" fontId="0" fillId="7" borderId="52" xfId="0" applyFill="1" applyBorder="1" applyAlignment="1" applyProtection="1">
      <alignment horizontal="left" vertical="center" wrapText="1"/>
    </xf>
    <xf numFmtId="0" fontId="0" fillId="7" borderId="56" xfId="0" applyFill="1" applyBorder="1" applyAlignment="1" applyProtection="1">
      <alignment horizontal="left" vertical="center" wrapText="1"/>
    </xf>
    <xf numFmtId="0" fontId="0" fillId="7" borderId="38" xfId="0" applyFill="1" applyBorder="1" applyAlignment="1" applyProtection="1">
      <alignment horizontal="left" vertical="center" wrapText="1"/>
    </xf>
    <xf numFmtId="0" fontId="23" fillId="7" borderId="12" xfId="0" applyFont="1" applyFill="1" applyBorder="1" applyAlignment="1" applyProtection="1">
      <alignment horizontal="center" vertical="center" wrapText="1"/>
    </xf>
    <xf numFmtId="0" fontId="23" fillId="7" borderId="13" xfId="0" applyFont="1" applyFill="1" applyBorder="1" applyAlignment="1" applyProtection="1">
      <alignment horizontal="center" vertical="center" wrapText="1"/>
    </xf>
    <xf numFmtId="0" fontId="23" fillId="7" borderId="12" xfId="0" applyFont="1" applyFill="1" applyBorder="1" applyAlignment="1" applyProtection="1">
      <alignment horizontal="left" vertical="center"/>
    </xf>
    <xf numFmtId="0" fontId="23" fillId="7" borderId="2" xfId="0" applyFont="1" applyFill="1" applyBorder="1" applyAlignment="1" applyProtection="1">
      <alignment horizontal="left" vertical="center"/>
    </xf>
    <xf numFmtId="0" fontId="0" fillId="0" borderId="52" xfId="0" applyFill="1" applyBorder="1" applyAlignment="1" applyProtection="1">
      <alignment horizontal="left" vertical="top" wrapText="1"/>
      <protection locked="0"/>
    </xf>
    <xf numFmtId="0" fontId="0" fillId="0" borderId="5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horizontal="left" vertical="top" wrapText="1"/>
      <protection locked="0"/>
    </xf>
    <xf numFmtId="0" fontId="0" fillId="9" borderId="54" xfId="0" applyFill="1" applyBorder="1" applyAlignment="1" applyProtection="1">
      <alignment horizontal="center" vertical="center"/>
    </xf>
    <xf numFmtId="0" fontId="0" fillId="9" borderId="51" xfId="0" applyFill="1" applyBorder="1" applyAlignment="1" applyProtection="1">
      <alignment horizontal="center" vertical="center"/>
    </xf>
    <xf numFmtId="0" fontId="0" fillId="9" borderId="55" xfId="0" applyFill="1" applyBorder="1" applyAlignment="1" applyProtection="1">
      <alignment horizontal="center" vertical="center"/>
    </xf>
    <xf numFmtId="0" fontId="1" fillId="7" borderId="12" xfId="0" applyFont="1" applyFill="1" applyBorder="1" applyAlignment="1" applyProtection="1">
      <alignment horizontal="left" vertical="center"/>
    </xf>
    <xf numFmtId="0" fontId="1" fillId="7" borderId="13" xfId="0" applyFont="1" applyFill="1" applyBorder="1" applyAlignment="1" applyProtection="1">
      <alignment horizontal="left" vertical="center"/>
    </xf>
    <xf numFmtId="0" fontId="1" fillId="7" borderId="2" xfId="0" applyFont="1" applyFill="1" applyBorder="1" applyAlignment="1" applyProtection="1">
      <alignment horizontal="left" vertical="center"/>
    </xf>
    <xf numFmtId="0" fontId="13" fillId="10" borderId="12" xfId="0" applyFont="1" applyFill="1" applyBorder="1" applyAlignment="1" applyProtection="1">
      <alignment horizontal="left" vertical="center"/>
    </xf>
    <xf numFmtId="0" fontId="13" fillId="10" borderId="13" xfId="0" applyFont="1" applyFill="1" applyBorder="1" applyAlignment="1" applyProtection="1">
      <alignment horizontal="left" vertical="center"/>
    </xf>
    <xf numFmtId="0" fontId="13" fillId="10" borderId="2" xfId="0" applyFont="1" applyFill="1" applyBorder="1" applyAlignment="1" applyProtection="1">
      <alignment horizontal="left" vertical="center"/>
    </xf>
    <xf numFmtId="0" fontId="0" fillId="9" borderId="50" xfId="0" applyFill="1" applyBorder="1" applyAlignment="1" applyProtection="1">
      <alignment horizontal="right" vertical="center"/>
    </xf>
    <xf numFmtId="0" fontId="0" fillId="9" borderId="51" xfId="0" applyFill="1" applyBorder="1" applyAlignment="1" applyProtection="1">
      <alignment horizontal="right" vertical="center"/>
    </xf>
    <xf numFmtId="0" fontId="0" fillId="9" borderId="49" xfId="0" applyFill="1" applyBorder="1" applyAlignment="1" applyProtection="1">
      <alignment horizontal="right" vertical="center"/>
    </xf>
    <xf numFmtId="0" fontId="14" fillId="6" borderId="12" xfId="0" applyFont="1" applyFill="1" applyBorder="1" applyAlignment="1" applyProtection="1">
      <alignment horizontal="left" vertical="center"/>
    </xf>
    <xf numFmtId="0" fontId="14" fillId="6" borderId="13" xfId="0" applyFont="1" applyFill="1" applyBorder="1" applyAlignment="1" applyProtection="1">
      <alignment horizontal="left" vertical="center"/>
    </xf>
    <xf numFmtId="0" fontId="14" fillId="6" borderId="2" xfId="0" applyFont="1" applyFill="1" applyBorder="1" applyAlignment="1" applyProtection="1">
      <alignment horizontal="left" vertical="center"/>
    </xf>
    <xf numFmtId="0" fontId="22" fillId="11" borderId="12" xfId="0" applyFont="1" applyFill="1" applyBorder="1" applyAlignment="1" applyProtection="1">
      <alignment horizontal="left" vertical="center"/>
    </xf>
    <xf numFmtId="0" fontId="22" fillId="11" borderId="13" xfId="0" applyFont="1" applyFill="1" applyBorder="1" applyAlignment="1" applyProtection="1">
      <alignment horizontal="left" vertical="center"/>
    </xf>
    <xf numFmtId="0" fontId="13" fillId="6" borderId="12" xfId="0" applyFont="1" applyFill="1" applyBorder="1" applyAlignment="1" applyProtection="1">
      <alignment horizontal="left" vertical="center"/>
    </xf>
    <xf numFmtId="0" fontId="13" fillId="6" borderId="13" xfId="0" applyFont="1" applyFill="1" applyBorder="1" applyAlignment="1" applyProtection="1">
      <alignment horizontal="left" vertical="center"/>
    </xf>
    <xf numFmtId="0" fontId="13" fillId="6" borderId="2" xfId="0" applyFont="1" applyFill="1" applyBorder="1" applyAlignment="1" applyProtection="1">
      <alignment horizontal="left" vertical="center"/>
    </xf>
    <xf numFmtId="0" fontId="4" fillId="3" borderId="12" xfId="0" applyFont="1" applyFill="1" applyBorder="1" applyAlignment="1" applyProtection="1">
      <alignment horizontal="left" vertical="center"/>
    </xf>
    <xf numFmtId="0" fontId="4" fillId="3" borderId="13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horizontal="left" vertical="center"/>
    </xf>
    <xf numFmtId="0" fontId="0" fillId="7" borderId="12" xfId="0" applyFill="1" applyBorder="1" applyAlignment="1" applyProtection="1">
      <alignment horizontal="left" vertical="center"/>
    </xf>
    <xf numFmtId="0" fontId="0" fillId="7" borderId="2" xfId="0" applyFill="1" applyBorder="1" applyAlignment="1" applyProtection="1">
      <alignment horizontal="left" vertical="center"/>
    </xf>
    <xf numFmtId="0" fontId="22" fillId="6" borderId="12" xfId="0" applyFont="1" applyFill="1" applyBorder="1" applyAlignment="1" applyProtection="1">
      <alignment horizontal="left" vertical="center"/>
    </xf>
    <xf numFmtId="0" fontId="22" fillId="6" borderId="13" xfId="0" applyFont="1" applyFill="1" applyBorder="1" applyAlignment="1" applyProtection="1">
      <alignment horizontal="left" vertical="center"/>
    </xf>
    <xf numFmtId="0" fontId="27" fillId="2" borderId="0" xfId="0" applyFont="1" applyFill="1" applyBorder="1" applyAlignment="1" applyProtection="1">
      <alignment horizontal="center" vertical="center" wrapText="1"/>
    </xf>
  </cellXfs>
  <cellStyles count="2">
    <cellStyle name="Euro" xfId="1"/>
    <cellStyle name="Standard" xfId="0" builtinId="0"/>
  </cellStyles>
  <dxfs count="35"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theme="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6" tint="-0.499984740745262"/>
      </font>
    </dxf>
    <dxf>
      <font>
        <color theme="0" tint="-4.9989318521683403E-2"/>
      </font>
    </dxf>
    <dxf>
      <font>
        <color auto="1"/>
      </font>
      <fill>
        <patternFill>
          <bgColor rgb="FFFF0000"/>
        </patternFill>
      </fill>
    </dxf>
    <dxf>
      <font>
        <color theme="0" tint="-4.9989318521683403E-2"/>
      </font>
    </dxf>
    <dxf>
      <font>
        <color auto="1"/>
      </font>
      <fill>
        <patternFill>
          <bgColor rgb="FFFF0000"/>
        </patternFill>
      </fill>
    </dxf>
    <dxf>
      <font>
        <color theme="0" tint="-4.9989318521683403E-2"/>
      </font>
    </dxf>
    <dxf>
      <font>
        <color auto="1"/>
      </font>
      <fill>
        <patternFill>
          <bgColor rgb="FFFF0000"/>
        </patternFill>
      </fill>
    </dxf>
    <dxf>
      <font>
        <color theme="0" tint="-4.9989318521683403E-2"/>
      </font>
    </dxf>
    <dxf>
      <font>
        <color auto="1"/>
      </font>
      <fill>
        <patternFill>
          <bgColor rgb="FFFF0000"/>
        </patternFill>
      </fill>
    </dxf>
    <dxf>
      <font>
        <color theme="4" tint="0.7999816888943144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6" tint="0.79998168889431442"/>
      </font>
    </dxf>
    <dxf>
      <font>
        <color theme="6" tint="0.79998168889431442"/>
      </font>
    </dxf>
    <dxf>
      <font>
        <color theme="6" tint="0.79998168889431442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2565406</xdr:colOff>
      <xdr:row>48</xdr:row>
      <xdr:rowOff>126633</xdr:rowOff>
    </xdr:from>
    <xdr:to>
      <xdr:col>4</xdr:col>
      <xdr:colOff>3047396</xdr:colOff>
      <xdr:row>51</xdr:row>
      <xdr:rowOff>75832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8844" y="10953383"/>
          <a:ext cx="481990" cy="552449"/>
        </a:xfrm>
        <a:prstGeom prst="rect">
          <a:avLst/>
        </a:prstGeom>
      </xdr:spPr>
    </xdr:pic>
    <xdr:clientData/>
  </xdr:twoCellAnchor>
  <xdr:twoCellAnchor editAs="oneCell">
    <xdr:from>
      <xdr:col>1</xdr:col>
      <xdr:colOff>303212</xdr:colOff>
      <xdr:row>48</xdr:row>
      <xdr:rowOff>130298</xdr:rowOff>
    </xdr:from>
    <xdr:to>
      <xdr:col>2</xdr:col>
      <xdr:colOff>798512</xdr:colOff>
      <xdr:row>51</xdr:row>
      <xdr:rowOff>73866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10957048"/>
          <a:ext cx="820737" cy="546818"/>
        </a:xfrm>
        <a:prstGeom prst="rect">
          <a:avLst/>
        </a:prstGeom>
      </xdr:spPr>
    </xdr:pic>
    <xdr:clientData/>
  </xdr:twoCellAnchor>
  <xdr:twoCellAnchor editAs="oneCell">
    <xdr:from>
      <xdr:col>2</xdr:col>
      <xdr:colOff>3171</xdr:colOff>
      <xdr:row>1</xdr:row>
      <xdr:rowOff>133350</xdr:rowOff>
    </xdr:from>
    <xdr:to>
      <xdr:col>2</xdr:col>
      <xdr:colOff>1717671</xdr:colOff>
      <xdr:row>2</xdr:row>
      <xdr:rowOff>642366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046" y="323850"/>
          <a:ext cx="1714500" cy="699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52"/>
  <sheetViews>
    <sheetView tabSelected="1" zoomScale="120" zoomScaleNormal="120" zoomScaleSheetLayoutView="100" workbookViewId="0">
      <selection activeCell="E7" sqref="E7"/>
    </sheetView>
  </sheetViews>
  <sheetFormatPr baseColWidth="10" defaultColWidth="11.42578125" defaultRowHeight="15" x14ac:dyDescent="0.25"/>
  <cols>
    <col min="1" max="2" width="4.85546875" style="17" customWidth="1"/>
    <col min="3" max="3" width="45.7109375" style="17" customWidth="1"/>
    <col min="4" max="4" width="14.140625" style="17" customWidth="1"/>
    <col min="5" max="5" width="45.7109375" style="17" customWidth="1"/>
    <col min="6" max="6" width="4.28515625" style="17" customWidth="1"/>
    <col min="7" max="7" width="11.42578125" style="17"/>
    <col min="8" max="8" width="11.42578125" style="17" customWidth="1"/>
    <col min="9" max="16384" width="11.42578125" style="17"/>
  </cols>
  <sheetData>
    <row r="1" spans="1:10" x14ac:dyDescent="0.25">
      <c r="A1" s="18"/>
      <c r="B1" s="18"/>
    </row>
    <row r="2" spans="1:10" x14ac:dyDescent="0.25">
      <c r="A2" s="18"/>
      <c r="B2" s="21"/>
      <c r="C2" s="22"/>
      <c r="D2" s="22"/>
      <c r="E2" s="22"/>
      <c r="F2" s="23"/>
    </row>
    <row r="3" spans="1:10" ht="63" customHeight="1" thickBot="1" x14ac:dyDescent="0.3">
      <c r="B3" s="24"/>
      <c r="C3" s="7"/>
      <c r="D3" s="7"/>
      <c r="E3" s="103" t="s">
        <v>106</v>
      </c>
      <c r="F3" s="25"/>
    </row>
    <row r="4" spans="1:10" ht="35.25" customHeight="1" thickBot="1" x14ac:dyDescent="0.3">
      <c r="B4" s="24"/>
      <c r="C4" s="189" t="s">
        <v>74</v>
      </c>
      <c r="D4" s="190"/>
      <c r="E4" s="191"/>
      <c r="F4" s="25"/>
    </row>
    <row r="5" spans="1:10" ht="15.75" thickBot="1" x14ac:dyDescent="0.3">
      <c r="B5" s="24"/>
      <c r="C5" s="6"/>
      <c r="D5" s="5"/>
      <c r="E5" s="5"/>
      <c r="F5" s="25"/>
    </row>
    <row r="6" spans="1:10" ht="15.75" x14ac:dyDescent="0.25">
      <c r="B6" s="24"/>
      <c r="C6" s="196" t="s">
        <v>51</v>
      </c>
      <c r="D6" s="197"/>
      <c r="E6" s="175"/>
      <c r="F6" s="25"/>
      <c r="I6" s="185"/>
      <c r="J6" s="185"/>
    </row>
    <row r="7" spans="1:10" ht="16.5" thickBot="1" x14ac:dyDescent="0.3">
      <c r="B7" s="24"/>
      <c r="C7" s="198" t="s">
        <v>46</v>
      </c>
      <c r="D7" s="199"/>
      <c r="E7" s="176"/>
      <c r="F7" s="25"/>
    </row>
    <row r="8" spans="1:10" ht="15.75" thickBot="1" x14ac:dyDescent="0.3">
      <c r="B8" s="24"/>
      <c r="C8" s="6"/>
      <c r="D8" s="178"/>
      <c r="E8" s="178"/>
      <c r="F8" s="25"/>
    </row>
    <row r="9" spans="1:10" ht="16.5" thickBot="1" x14ac:dyDescent="0.3">
      <c r="B9" s="24"/>
      <c r="C9" s="202" t="s">
        <v>75</v>
      </c>
      <c r="D9" s="203"/>
      <c r="E9" s="177"/>
      <c r="F9" s="25"/>
    </row>
    <row r="10" spans="1:10" ht="15.75" thickBot="1" x14ac:dyDescent="0.3">
      <c r="B10" s="24"/>
      <c r="C10" s="6"/>
      <c r="D10" s="178"/>
      <c r="E10" s="178"/>
      <c r="F10" s="25"/>
    </row>
    <row r="11" spans="1:10" ht="15.75" x14ac:dyDescent="0.25">
      <c r="B11" s="24"/>
      <c r="C11" s="196" t="s">
        <v>43</v>
      </c>
      <c r="D11" s="197"/>
      <c r="E11" s="175"/>
      <c r="F11" s="25"/>
    </row>
    <row r="12" spans="1:10" ht="15.75" x14ac:dyDescent="0.25">
      <c r="B12" s="24"/>
      <c r="C12" s="200" t="s">
        <v>44</v>
      </c>
      <c r="D12" s="201"/>
      <c r="E12" s="181"/>
      <c r="F12" s="25"/>
    </row>
    <row r="13" spans="1:10" ht="16.5" thickBot="1" x14ac:dyDescent="0.3">
      <c r="B13" s="24"/>
      <c r="C13" s="198" t="s">
        <v>45</v>
      </c>
      <c r="D13" s="199"/>
      <c r="E13" s="182"/>
      <c r="F13" s="25"/>
    </row>
    <row r="14" spans="1:10" ht="15.75" thickBot="1" x14ac:dyDescent="0.3">
      <c r="B14" s="24"/>
      <c r="C14" s="6"/>
      <c r="D14" s="178"/>
      <c r="E14" s="178"/>
      <c r="F14" s="25"/>
    </row>
    <row r="15" spans="1:10" ht="15.75" x14ac:dyDescent="0.25">
      <c r="B15" s="24"/>
      <c r="C15" s="196" t="s">
        <v>101</v>
      </c>
      <c r="D15" s="197"/>
      <c r="E15" s="179">
        <v>43009</v>
      </c>
      <c r="F15" s="25"/>
    </row>
    <row r="16" spans="1:10" ht="16.5" thickBot="1" x14ac:dyDescent="0.3">
      <c r="B16" s="24"/>
      <c r="C16" s="198" t="s">
        <v>102</v>
      </c>
      <c r="D16" s="199"/>
      <c r="E16" s="180">
        <v>43373</v>
      </c>
      <c r="F16" s="25"/>
    </row>
    <row r="17" spans="2:6" ht="15.75" thickBot="1" x14ac:dyDescent="0.3">
      <c r="B17" s="24"/>
      <c r="C17" s="6"/>
      <c r="D17" s="5"/>
      <c r="E17" s="5"/>
      <c r="F17" s="25"/>
    </row>
    <row r="18" spans="2:6" ht="16.5" thickBot="1" x14ac:dyDescent="0.3">
      <c r="B18" s="24"/>
      <c r="C18" s="192" t="s">
        <v>36</v>
      </c>
      <c r="D18" s="193"/>
      <c r="E18" s="194"/>
      <c r="F18" s="25"/>
    </row>
    <row r="19" spans="2:6" ht="30.75" thickBot="1" x14ac:dyDescent="0.3">
      <c r="B19" s="24"/>
      <c r="C19" s="11" t="s">
        <v>32</v>
      </c>
      <c r="D19" s="12" t="s">
        <v>29</v>
      </c>
      <c r="E19" s="12" t="s">
        <v>30</v>
      </c>
      <c r="F19" s="25"/>
    </row>
    <row r="20" spans="2:6" s="53" customFormat="1" ht="15.75" thickBot="1" x14ac:dyDescent="0.3">
      <c r="B20" s="51"/>
      <c r="C20" s="58" t="s">
        <v>65</v>
      </c>
      <c r="D20" s="59" t="e">
        <f>E20/$E$35</f>
        <v>#DIV/0!</v>
      </c>
      <c r="E20" s="60">
        <f>SUM(E21:E24)</f>
        <v>0</v>
      </c>
      <c r="F20" s="52"/>
    </row>
    <row r="21" spans="2:6" s="57" customFormat="1" x14ac:dyDescent="0.25">
      <c r="B21" s="55"/>
      <c r="C21" s="74" t="s">
        <v>98</v>
      </c>
      <c r="D21" s="75" t="e">
        <f>E21/$E$20</f>
        <v>#DIV/0!</v>
      </c>
      <c r="E21" s="76">
        <f>'2. Applicant'!I13</f>
        <v>0</v>
      </c>
      <c r="F21" s="56"/>
    </row>
    <row r="22" spans="2:6" s="57" customFormat="1" x14ac:dyDescent="0.25">
      <c r="B22" s="55"/>
      <c r="C22" s="77" t="s">
        <v>95</v>
      </c>
      <c r="D22" s="78" t="e">
        <f t="shared" ref="D22:D24" si="0">E22/$E$20</f>
        <v>#DIV/0!</v>
      </c>
      <c r="E22" s="79">
        <f>'3. Project Partner 1'!I13</f>
        <v>0</v>
      </c>
      <c r="F22" s="56"/>
    </row>
    <row r="23" spans="2:6" s="57" customFormat="1" x14ac:dyDescent="0.25">
      <c r="B23" s="55"/>
      <c r="C23" s="77" t="s">
        <v>57</v>
      </c>
      <c r="D23" s="78" t="e">
        <f t="shared" si="0"/>
        <v>#DIV/0!</v>
      </c>
      <c r="E23" s="79">
        <f>'4. Project Partner 2 (i.a.)'!I13</f>
        <v>0</v>
      </c>
      <c r="F23" s="56"/>
    </row>
    <row r="24" spans="2:6" s="57" customFormat="1" ht="15.75" thickBot="1" x14ac:dyDescent="0.3">
      <c r="B24" s="55"/>
      <c r="C24" s="80" t="s">
        <v>56</v>
      </c>
      <c r="D24" s="81" t="e">
        <f t="shared" si="0"/>
        <v>#DIV/0!</v>
      </c>
      <c r="E24" s="82">
        <f>'5. Project Partner 3 (i.a.)'!I13</f>
        <v>0</v>
      </c>
      <c r="F24" s="56"/>
    </row>
    <row r="25" spans="2:6" ht="15.75" thickBot="1" x14ac:dyDescent="0.3">
      <c r="B25" s="24"/>
      <c r="C25" s="58" t="s">
        <v>66</v>
      </c>
      <c r="D25" s="59" t="e">
        <f>E25/$E$35</f>
        <v>#DIV/0!</v>
      </c>
      <c r="E25" s="60">
        <f>SUM(E26:E29)</f>
        <v>0</v>
      </c>
      <c r="F25" s="25"/>
    </row>
    <row r="26" spans="2:6" s="57" customFormat="1" x14ac:dyDescent="0.25">
      <c r="B26" s="55"/>
      <c r="C26" s="74" t="s">
        <v>98</v>
      </c>
      <c r="D26" s="75" t="e">
        <f>E26/$E$25</f>
        <v>#DIV/0!</v>
      </c>
      <c r="E26" s="76">
        <f>'2. Applicant'!I27+'2. Applicant'!I39</f>
        <v>0</v>
      </c>
      <c r="F26" s="56"/>
    </row>
    <row r="27" spans="2:6" s="57" customFormat="1" x14ac:dyDescent="0.25">
      <c r="B27" s="55"/>
      <c r="C27" s="77" t="s">
        <v>95</v>
      </c>
      <c r="D27" s="78" t="e">
        <f>E27/$E$25</f>
        <v>#DIV/0!</v>
      </c>
      <c r="E27" s="79">
        <f>'3. Project Partner 1'!I27+'3. Project Partner 1'!I39</f>
        <v>0</v>
      </c>
      <c r="F27" s="56"/>
    </row>
    <row r="28" spans="2:6" s="57" customFormat="1" x14ac:dyDescent="0.25">
      <c r="B28" s="55"/>
      <c r="C28" s="77" t="s">
        <v>57</v>
      </c>
      <c r="D28" s="78" t="e">
        <f>E28/$E$25</f>
        <v>#DIV/0!</v>
      </c>
      <c r="E28" s="79">
        <f>'4. Project Partner 2 (i.a.)'!I27+'4. Project Partner 2 (i.a.)'!I39</f>
        <v>0</v>
      </c>
      <c r="F28" s="56"/>
    </row>
    <row r="29" spans="2:6" s="57" customFormat="1" ht="15.75" thickBot="1" x14ac:dyDescent="0.3">
      <c r="B29" s="55"/>
      <c r="C29" s="80" t="s">
        <v>56</v>
      </c>
      <c r="D29" s="81" t="e">
        <f t="shared" ref="D29" si="1">E29/$E$25</f>
        <v>#DIV/0!</v>
      </c>
      <c r="E29" s="82">
        <f>'5. Project Partner 3 (i.a.)'!I27+'5. Project Partner 3 (i.a.)'!I39</f>
        <v>0</v>
      </c>
      <c r="F29" s="56"/>
    </row>
    <row r="30" spans="2:6" ht="15.75" thickBot="1" x14ac:dyDescent="0.3">
      <c r="B30" s="24"/>
      <c r="C30" s="58" t="s">
        <v>67</v>
      </c>
      <c r="D30" s="59" t="e">
        <f>E30/$E$35</f>
        <v>#DIV/0!</v>
      </c>
      <c r="E30" s="60">
        <f>SUM(E31:E34)</f>
        <v>0</v>
      </c>
      <c r="F30" s="25"/>
    </row>
    <row r="31" spans="2:6" s="57" customFormat="1" x14ac:dyDescent="0.25">
      <c r="B31" s="55"/>
      <c r="C31" s="74" t="s">
        <v>98</v>
      </c>
      <c r="D31" s="75" t="e">
        <f>E31/$E$30</f>
        <v>#DIV/0!</v>
      </c>
      <c r="E31" s="76">
        <f>'2. Applicant'!I50+'2. Applicant'!I59+'2. Applicant'!I71</f>
        <v>0</v>
      </c>
      <c r="F31" s="56"/>
    </row>
    <row r="32" spans="2:6" s="57" customFormat="1" x14ac:dyDescent="0.25">
      <c r="B32" s="55"/>
      <c r="C32" s="77" t="s">
        <v>95</v>
      </c>
      <c r="D32" s="78" t="e">
        <f>E32/$E$30</f>
        <v>#DIV/0!</v>
      </c>
      <c r="E32" s="79">
        <f>'3. Project Partner 1'!I50+'3. Project Partner 1'!I59+'3. Project Partner 1'!I71</f>
        <v>0</v>
      </c>
      <c r="F32" s="56"/>
    </row>
    <row r="33" spans="2:8" s="57" customFormat="1" x14ac:dyDescent="0.25">
      <c r="B33" s="55"/>
      <c r="C33" s="77" t="s">
        <v>57</v>
      </c>
      <c r="D33" s="78" t="e">
        <f>E33/$E$30</f>
        <v>#DIV/0!</v>
      </c>
      <c r="E33" s="79">
        <f>'4. Project Partner 2 (i.a.)'!I50+'4. Project Partner 2 (i.a.)'!I59+'4. Project Partner 2 (i.a.)'!I71</f>
        <v>0</v>
      </c>
      <c r="F33" s="56"/>
    </row>
    <row r="34" spans="2:8" s="57" customFormat="1" ht="15.75" thickBot="1" x14ac:dyDescent="0.3">
      <c r="B34" s="55"/>
      <c r="C34" s="80" t="s">
        <v>56</v>
      </c>
      <c r="D34" s="81" t="e">
        <f>E34/$E$30</f>
        <v>#DIV/0!</v>
      </c>
      <c r="E34" s="82">
        <f>'5. Project Partner 3 (i.a.)'!I50+'5. Project Partner 3 (i.a.)'!I59+'5. Project Partner 3 (i.a.)'!I71</f>
        <v>0</v>
      </c>
      <c r="F34" s="56"/>
    </row>
    <row r="35" spans="2:8" s="29" customFormat="1" ht="15.75" thickBot="1" x14ac:dyDescent="0.3">
      <c r="B35" s="31"/>
      <c r="C35" s="37" t="s">
        <v>3</v>
      </c>
      <c r="D35" s="38" t="e">
        <f>SUM(D20+D25+D30)</f>
        <v>#DIV/0!</v>
      </c>
      <c r="E35" s="39">
        <f>SUM(E20+E25+E30)</f>
        <v>0</v>
      </c>
      <c r="F35" s="32"/>
      <c r="H35" s="17"/>
    </row>
    <row r="36" spans="2:8" ht="15.75" thickBot="1" x14ac:dyDescent="0.3">
      <c r="B36" s="24"/>
      <c r="C36" s="11" t="s">
        <v>33</v>
      </c>
      <c r="D36" s="13">
        <v>7.0000000000000007E-2</v>
      </c>
      <c r="E36" s="12" t="s">
        <v>30</v>
      </c>
      <c r="F36" s="25"/>
    </row>
    <row r="37" spans="2:8" s="29" customFormat="1" ht="15.75" thickBot="1" x14ac:dyDescent="0.3">
      <c r="B37" s="31"/>
      <c r="C37" s="63" t="s">
        <v>31</v>
      </c>
      <c r="D37" s="64"/>
      <c r="E37" s="65">
        <f>E35*0.07</f>
        <v>0</v>
      </c>
      <c r="F37" s="32"/>
      <c r="H37" s="54"/>
    </row>
    <row r="38" spans="2:8" ht="15.75" thickBot="1" x14ac:dyDescent="0.3">
      <c r="B38" s="24"/>
      <c r="C38" s="14" t="s">
        <v>34</v>
      </c>
      <c r="D38" s="15"/>
      <c r="E38" s="16">
        <f>E35+E37</f>
        <v>0</v>
      </c>
      <c r="F38" s="25"/>
    </row>
    <row r="39" spans="2:8" x14ac:dyDescent="0.25">
      <c r="B39" s="24"/>
      <c r="C39" s="94"/>
      <c r="D39" s="95"/>
      <c r="E39" s="96"/>
      <c r="F39" s="25"/>
    </row>
    <row r="40" spans="2:8" x14ac:dyDescent="0.25">
      <c r="B40" s="24"/>
      <c r="C40" s="195" t="str">
        <f>IFERROR(IF(OR(D44&lt;50%,D44&gt;90%,E44&lt;70000,E44&gt;100000,(D45+D46+D47)&lt;10%,E48-E38&lt;&gt;0,E47&lt;0),"Attention! Please double check all fields marked in red color!",""),"Attention! Please double check all fields marked in red color!")</f>
        <v>Attention! Please double check all fields marked in red color!</v>
      </c>
      <c r="D40" s="195"/>
      <c r="E40" s="195"/>
      <c r="F40" s="25"/>
    </row>
    <row r="41" spans="2:8" ht="15.75" thickBot="1" x14ac:dyDescent="0.3">
      <c r="B41" s="24"/>
      <c r="C41" s="8"/>
      <c r="D41" s="9"/>
      <c r="E41" s="10"/>
      <c r="F41" s="25"/>
    </row>
    <row r="42" spans="2:8" s="68" customFormat="1" ht="16.5" thickBot="1" x14ac:dyDescent="0.3">
      <c r="B42" s="66"/>
      <c r="C42" s="192" t="s">
        <v>37</v>
      </c>
      <c r="D42" s="193"/>
      <c r="E42" s="194"/>
      <c r="F42" s="67"/>
    </row>
    <row r="43" spans="2:8" s="30" customFormat="1" ht="30.75" thickBot="1" x14ac:dyDescent="0.3">
      <c r="B43" s="33"/>
      <c r="C43" s="40" t="s">
        <v>26</v>
      </c>
      <c r="D43" s="40" t="s">
        <v>1</v>
      </c>
      <c r="E43" s="41" t="s">
        <v>30</v>
      </c>
      <c r="F43" s="34"/>
      <c r="H43" s="17"/>
    </row>
    <row r="44" spans="2:8" x14ac:dyDescent="0.25">
      <c r="B44" s="24"/>
      <c r="C44" s="83" t="s">
        <v>35</v>
      </c>
      <c r="D44" s="84" t="e">
        <f>E44/E48</f>
        <v>#DIV/0!</v>
      </c>
      <c r="E44" s="114">
        <f>'6. Funding structure'!E13</f>
        <v>0</v>
      </c>
      <c r="F44" s="35"/>
      <c r="G44" s="97"/>
    </row>
    <row r="45" spans="2:8" x14ac:dyDescent="0.25">
      <c r="B45" s="24"/>
      <c r="C45" s="85" t="s">
        <v>96</v>
      </c>
      <c r="D45" s="86" t="e">
        <f>E45/E48</f>
        <v>#DIV/0!</v>
      </c>
      <c r="E45" s="87">
        <f>'6. Funding structure'!E22</f>
        <v>0</v>
      </c>
      <c r="F45" s="35"/>
      <c r="G45" s="98"/>
    </row>
    <row r="46" spans="2:8" x14ac:dyDescent="0.25">
      <c r="B46" s="24"/>
      <c r="C46" s="85" t="s">
        <v>97</v>
      </c>
      <c r="D46" s="86" t="e">
        <f>E46/E48</f>
        <v>#DIV/0!</v>
      </c>
      <c r="E46" s="87">
        <f>'6. Funding structure'!E29</f>
        <v>0</v>
      </c>
      <c r="F46" s="36"/>
    </row>
    <row r="47" spans="2:8" x14ac:dyDescent="0.25">
      <c r="B47" s="24"/>
      <c r="C47" s="85" t="s">
        <v>82</v>
      </c>
      <c r="D47" s="86" t="e">
        <f>E47/E48</f>
        <v>#DIV/0!</v>
      </c>
      <c r="E47" s="87">
        <f>'6. Funding structure'!E34</f>
        <v>0</v>
      </c>
      <c r="F47" s="36"/>
    </row>
    <row r="48" spans="2:8" ht="15.75" thickBot="1" x14ac:dyDescent="0.3">
      <c r="B48" s="24"/>
      <c r="C48" s="14" t="s">
        <v>2</v>
      </c>
      <c r="D48" s="42" t="e">
        <f>SUM(D44:D47)</f>
        <v>#DIV/0!</v>
      </c>
      <c r="E48" s="16">
        <f>SUM(E44:E47)</f>
        <v>0</v>
      </c>
      <c r="F48" s="25"/>
      <c r="G48" s="98"/>
    </row>
    <row r="49" spans="2:6" ht="17.25" customHeight="1" x14ac:dyDescent="0.25">
      <c r="B49" s="24"/>
      <c r="C49" s="7"/>
      <c r="D49" s="7"/>
      <c r="E49" s="7"/>
      <c r="F49" s="25"/>
    </row>
    <row r="50" spans="2:6" x14ac:dyDescent="0.25">
      <c r="B50" s="24"/>
      <c r="C50" s="5"/>
      <c r="D50" s="5"/>
      <c r="E50" s="5"/>
      <c r="F50" s="25"/>
    </row>
    <row r="51" spans="2:6" x14ac:dyDescent="0.25">
      <c r="B51" s="24"/>
      <c r="C51" s="188" t="s">
        <v>38</v>
      </c>
      <c r="D51" s="188"/>
      <c r="E51" s="188"/>
      <c r="F51" s="25"/>
    </row>
    <row r="52" spans="2:6" x14ac:dyDescent="0.25">
      <c r="B52" s="26"/>
      <c r="C52" s="27"/>
      <c r="D52" s="27"/>
      <c r="E52" s="27"/>
      <c r="F52" s="28"/>
    </row>
  </sheetData>
  <sheetProtection algorithmName="SHA-512" hashValue="ejdS0xAFHWsqvA3TOMTfYC9PMvJ0/pD7BQCx225XmBFbD7cpXoYab4c5yMrjPgcNp4Hx/uXL/QsW7svzFYrXMA==" saltValue="scGaQNJp6wFKxrBurO3p2w==" spinCount="100000" sheet="1" formatRows="0" insertRows="0" selectLockedCells="1"/>
  <mergeCells count="13">
    <mergeCell ref="C51:E51"/>
    <mergeCell ref="C4:E4"/>
    <mergeCell ref="C18:E18"/>
    <mergeCell ref="C42:E42"/>
    <mergeCell ref="C40:E40"/>
    <mergeCell ref="C6:D6"/>
    <mergeCell ref="C16:D16"/>
    <mergeCell ref="C7:D7"/>
    <mergeCell ref="C15:D15"/>
    <mergeCell ref="C13:D13"/>
    <mergeCell ref="C12:D12"/>
    <mergeCell ref="C11:D11"/>
    <mergeCell ref="C9:D9"/>
  </mergeCells>
  <conditionalFormatting sqref="D20">
    <cfRule type="expression" dxfId="34" priority="28">
      <formula>ISERROR(D20)</formula>
    </cfRule>
  </conditionalFormatting>
  <conditionalFormatting sqref="D25">
    <cfRule type="expression" dxfId="33" priority="27">
      <formula>ISERROR(D25)</formula>
    </cfRule>
  </conditionalFormatting>
  <conditionalFormatting sqref="D30">
    <cfRule type="expression" dxfId="32" priority="26">
      <formula>ISERROR(D30)</formula>
    </cfRule>
  </conditionalFormatting>
  <conditionalFormatting sqref="D21:D24">
    <cfRule type="expression" dxfId="31" priority="25">
      <formula>ISERROR(D21)</formula>
    </cfRule>
  </conditionalFormatting>
  <conditionalFormatting sqref="D26">
    <cfRule type="expression" dxfId="30" priority="24">
      <formula>ISERROR(D26)</formula>
    </cfRule>
  </conditionalFormatting>
  <conditionalFormatting sqref="D31">
    <cfRule type="expression" dxfId="29" priority="23">
      <formula>ISERROR(D31)</formula>
    </cfRule>
  </conditionalFormatting>
  <conditionalFormatting sqref="D27">
    <cfRule type="expression" dxfId="28" priority="20">
      <formula>ISERROR(D27)</formula>
    </cfRule>
  </conditionalFormatting>
  <conditionalFormatting sqref="D28">
    <cfRule type="expression" dxfId="27" priority="19">
      <formula>ISERROR(D28)</formula>
    </cfRule>
  </conditionalFormatting>
  <conditionalFormatting sqref="D32">
    <cfRule type="expression" dxfId="26" priority="18">
      <formula>ISERROR(D32)</formula>
    </cfRule>
  </conditionalFormatting>
  <conditionalFormatting sqref="D33">
    <cfRule type="expression" dxfId="25" priority="17">
      <formula>ISERROR(D33)</formula>
    </cfRule>
  </conditionalFormatting>
  <conditionalFormatting sqref="D29">
    <cfRule type="expression" dxfId="24" priority="15">
      <formula>ISERROR(D29)</formula>
    </cfRule>
  </conditionalFormatting>
  <conditionalFormatting sqref="D34">
    <cfRule type="expression" dxfId="23" priority="14">
      <formula>ISERROR(D34)</formula>
    </cfRule>
  </conditionalFormatting>
  <conditionalFormatting sqref="D35">
    <cfRule type="expression" dxfId="22" priority="13">
      <formula>ISERROR(D35)</formula>
    </cfRule>
  </conditionalFormatting>
  <conditionalFormatting sqref="D44">
    <cfRule type="expression" dxfId="21" priority="7">
      <formula>OR(D44&lt;50%,D44&gt;90%)</formula>
    </cfRule>
    <cfRule type="expression" dxfId="20" priority="12">
      <formula>ISERROR(D44)</formula>
    </cfRule>
  </conditionalFormatting>
  <conditionalFormatting sqref="D45">
    <cfRule type="expression" dxfId="19" priority="6">
      <formula>OR((D45+D46+D47)&lt;10%)</formula>
    </cfRule>
    <cfRule type="expression" dxfId="18" priority="11">
      <formula>ISERROR(D45)</formula>
    </cfRule>
  </conditionalFormatting>
  <conditionalFormatting sqref="D46">
    <cfRule type="expression" dxfId="17" priority="5">
      <formula>OR((D45+D46+D47)&lt;10%)</formula>
    </cfRule>
    <cfRule type="expression" dxfId="16" priority="10">
      <formula>ISERROR(D46)</formula>
    </cfRule>
  </conditionalFormatting>
  <conditionalFormatting sqref="D47">
    <cfRule type="expression" dxfId="15" priority="4">
      <formula>OR((D45+D46+D47)&lt;10%)</formula>
    </cfRule>
    <cfRule type="expression" dxfId="14" priority="9">
      <formula>ISERROR(D47)</formula>
    </cfRule>
  </conditionalFormatting>
  <conditionalFormatting sqref="D48">
    <cfRule type="expression" dxfId="13" priority="8">
      <formula>ISERROR(D48)</formula>
    </cfRule>
  </conditionalFormatting>
  <conditionalFormatting sqref="E48">
    <cfRule type="expression" dxfId="12" priority="3">
      <formula>OR(E48-E38&lt;&gt;0)</formula>
    </cfRule>
  </conditionalFormatting>
  <conditionalFormatting sqref="E44">
    <cfRule type="expression" dxfId="11" priority="2">
      <formula>OR(E44&lt;70000,E44&gt;100000,)</formula>
    </cfRule>
  </conditionalFormatting>
  <conditionalFormatting sqref="E47">
    <cfRule type="cellIs" dxfId="10" priority="1" operator="lessThan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6" orientation="portrait" horizontalDpi="1200" verticalDpi="1200" r:id="rId1"/>
  <headerFooter>
    <oddFooter>&amp;L&amp;D, &amp;T&amp;R&amp;P/&amp;N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S79"/>
  <sheetViews>
    <sheetView zoomScaleNormal="100" zoomScaleSheetLayoutView="120" zoomScalePageLayoutView="75" workbookViewId="0">
      <selection activeCell="I3" sqref="I3"/>
    </sheetView>
  </sheetViews>
  <sheetFormatPr baseColWidth="10" defaultColWidth="11.42578125" defaultRowHeight="15" x14ac:dyDescent="0.25"/>
  <cols>
    <col min="1" max="1" width="2.85546875" style="116" customWidth="1"/>
    <col min="2" max="2" width="4.28515625" style="116" customWidth="1"/>
    <col min="3" max="3" width="8.28515625" style="116" bestFit="1" customWidth="1"/>
    <col min="4" max="4" width="22.140625" style="116" customWidth="1"/>
    <col min="5" max="5" width="37" style="116" customWidth="1"/>
    <col min="6" max="7" width="20.7109375" style="116" customWidth="1"/>
    <col min="8" max="8" width="50.7109375" style="116" customWidth="1"/>
    <col min="9" max="9" width="26" style="116" customWidth="1"/>
    <col min="10" max="10" width="4.42578125" style="116" customWidth="1"/>
    <col min="11" max="11" width="4.7109375" style="116" customWidth="1"/>
    <col min="12" max="18" width="11.42578125" style="116"/>
    <col min="19" max="19" width="11.42578125" style="116" customWidth="1"/>
    <col min="20" max="16384" width="11.42578125" style="116"/>
  </cols>
  <sheetData>
    <row r="1" spans="1:11" x14ac:dyDescent="0.25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 ht="24.75" customHeight="1" thickBot="1" x14ac:dyDescent="0.3">
      <c r="A2" s="115"/>
      <c r="B2" s="117"/>
      <c r="C2" s="118"/>
      <c r="D2" s="118"/>
      <c r="E2" s="118"/>
      <c r="F2" s="118"/>
      <c r="G2" s="118"/>
      <c r="H2" s="118"/>
      <c r="I2" s="118"/>
      <c r="J2" s="119"/>
      <c r="K2" s="115"/>
    </row>
    <row r="3" spans="1:11" ht="34.5" customHeight="1" thickBot="1" x14ac:dyDescent="0.3">
      <c r="A3" s="115"/>
      <c r="B3" s="120"/>
      <c r="C3" s="240" t="s">
        <v>89</v>
      </c>
      <c r="D3" s="241"/>
      <c r="E3" s="121" t="s">
        <v>76</v>
      </c>
      <c r="F3" s="242">
        <f>'1. Overview'!E9</f>
        <v>0</v>
      </c>
      <c r="G3" s="243"/>
      <c r="H3" s="122" t="s">
        <v>4</v>
      </c>
      <c r="I3" s="93" t="s">
        <v>104</v>
      </c>
      <c r="J3" s="123"/>
      <c r="K3" s="115"/>
    </row>
    <row r="4" spans="1:11" ht="15.75" thickBot="1" x14ac:dyDescent="0.3">
      <c r="A4" s="115"/>
      <c r="B4" s="120"/>
      <c r="C4" s="124"/>
      <c r="D4" s="124"/>
      <c r="E4" s="124"/>
      <c r="F4" s="124"/>
      <c r="G4" s="124"/>
      <c r="H4" s="124"/>
      <c r="I4" s="124"/>
      <c r="J4" s="123"/>
      <c r="K4" s="115"/>
    </row>
    <row r="5" spans="1:11" s="128" customFormat="1" ht="25.5" customHeight="1" thickBot="1" x14ac:dyDescent="0.3">
      <c r="A5" s="125"/>
      <c r="B5" s="126"/>
      <c r="C5" s="216" t="s">
        <v>68</v>
      </c>
      <c r="D5" s="217"/>
      <c r="E5" s="217"/>
      <c r="F5" s="217"/>
      <c r="G5" s="217"/>
      <c r="H5" s="217"/>
      <c r="I5" s="218"/>
      <c r="J5" s="127"/>
      <c r="K5" s="125"/>
    </row>
    <row r="6" spans="1:11" ht="4.5" customHeight="1" thickBot="1" x14ac:dyDescent="0.3">
      <c r="A6" s="115"/>
      <c r="B6" s="120"/>
      <c r="C6" s="124"/>
      <c r="D6" s="124"/>
      <c r="E6" s="124"/>
      <c r="F6" s="124"/>
      <c r="G6" s="124"/>
      <c r="H6" s="124"/>
      <c r="I6" s="124"/>
      <c r="J6" s="123"/>
      <c r="K6" s="115"/>
    </row>
    <row r="7" spans="1:11" s="136" customFormat="1" ht="47.25" customHeight="1" thickBot="1" x14ac:dyDescent="0.3">
      <c r="A7" s="129"/>
      <c r="B7" s="130"/>
      <c r="C7" s="131" t="s">
        <v>0</v>
      </c>
      <c r="D7" s="132" t="s">
        <v>52</v>
      </c>
      <c r="E7" s="132" t="s">
        <v>48</v>
      </c>
      <c r="F7" s="132" t="s">
        <v>77</v>
      </c>
      <c r="G7" s="132" t="s">
        <v>78</v>
      </c>
      <c r="H7" s="133" t="s">
        <v>53</v>
      </c>
      <c r="I7" s="134" t="s">
        <v>28</v>
      </c>
      <c r="J7" s="135"/>
      <c r="K7" s="129"/>
    </row>
    <row r="8" spans="1:11" x14ac:dyDescent="0.25">
      <c r="A8" s="115"/>
      <c r="B8" s="120"/>
      <c r="C8" s="137">
        <v>1</v>
      </c>
      <c r="D8" s="183"/>
      <c r="E8" s="183"/>
      <c r="F8" s="183"/>
      <c r="G8" s="183"/>
      <c r="H8" s="88"/>
      <c r="I8" s="110">
        <f>F8*G8</f>
        <v>0</v>
      </c>
      <c r="J8" s="123"/>
      <c r="K8" s="115"/>
    </row>
    <row r="9" spans="1:11" x14ac:dyDescent="0.25">
      <c r="A9" s="115"/>
      <c r="B9" s="120"/>
      <c r="C9" s="138">
        <v>2</v>
      </c>
      <c r="D9" s="184"/>
      <c r="E9" s="184"/>
      <c r="F9" s="183"/>
      <c r="G9" s="183"/>
      <c r="H9" s="89"/>
      <c r="I9" s="110">
        <f>F9*G9</f>
        <v>0</v>
      </c>
      <c r="J9" s="123"/>
      <c r="K9" s="115"/>
    </row>
    <row r="10" spans="1:11" x14ac:dyDescent="0.25">
      <c r="A10" s="115"/>
      <c r="B10" s="120"/>
      <c r="C10" s="138">
        <v>3</v>
      </c>
      <c r="D10" s="184"/>
      <c r="E10" s="184"/>
      <c r="F10" s="183"/>
      <c r="G10" s="183"/>
      <c r="H10" s="89"/>
      <c r="I10" s="110">
        <f>F10*G10</f>
        <v>0</v>
      </c>
      <c r="J10" s="123"/>
      <c r="K10" s="115"/>
    </row>
    <row r="11" spans="1:11" x14ac:dyDescent="0.25">
      <c r="A11" s="115"/>
      <c r="B11" s="120"/>
      <c r="C11" s="138">
        <v>4</v>
      </c>
      <c r="D11" s="184"/>
      <c r="E11" s="184"/>
      <c r="F11" s="183"/>
      <c r="G11" s="183"/>
      <c r="H11" s="89"/>
      <c r="I11" s="110">
        <f>F11*G11</f>
        <v>0</v>
      </c>
      <c r="J11" s="123"/>
      <c r="K11" s="115"/>
    </row>
    <row r="12" spans="1:11" x14ac:dyDescent="0.25">
      <c r="A12" s="115"/>
      <c r="B12" s="120"/>
      <c r="C12" s="138">
        <v>5</v>
      </c>
      <c r="D12" s="184"/>
      <c r="E12" s="184"/>
      <c r="F12" s="183"/>
      <c r="G12" s="183"/>
      <c r="H12" s="89"/>
      <c r="I12" s="110">
        <f>F12*G12</f>
        <v>0</v>
      </c>
      <c r="J12" s="123"/>
      <c r="K12" s="115"/>
    </row>
    <row r="13" spans="1:11" ht="24" customHeight="1" thickBot="1" x14ac:dyDescent="0.3">
      <c r="A13" s="115"/>
      <c r="B13" s="120"/>
      <c r="C13" s="234"/>
      <c r="D13" s="235"/>
      <c r="E13" s="235"/>
      <c r="F13" s="235"/>
      <c r="G13" s="235"/>
      <c r="H13" s="236"/>
      <c r="I13" s="139">
        <f>SUM(I8:I12)</f>
        <v>0</v>
      </c>
      <c r="J13" s="123"/>
      <c r="K13" s="115"/>
    </row>
    <row r="14" spans="1:11" ht="15.75" thickBot="1" x14ac:dyDescent="0.3">
      <c r="A14" s="115"/>
      <c r="B14" s="120"/>
      <c r="C14" s="124"/>
      <c r="D14" s="124"/>
      <c r="E14" s="124"/>
      <c r="F14" s="124"/>
      <c r="G14" s="124"/>
      <c r="H14" s="124"/>
      <c r="I14" s="124"/>
      <c r="J14" s="123"/>
      <c r="K14" s="115"/>
    </row>
    <row r="15" spans="1:11" s="128" customFormat="1" ht="25.5" customHeight="1" thickBot="1" x14ac:dyDescent="0.3">
      <c r="A15" s="125"/>
      <c r="B15" s="126"/>
      <c r="C15" s="216" t="s">
        <v>66</v>
      </c>
      <c r="D15" s="217"/>
      <c r="E15" s="217"/>
      <c r="F15" s="217"/>
      <c r="G15" s="217"/>
      <c r="H15" s="217"/>
      <c r="I15" s="218"/>
      <c r="J15" s="127"/>
      <c r="K15" s="125"/>
    </row>
    <row r="16" spans="1:11" ht="4.5" customHeight="1" thickBot="1" x14ac:dyDescent="0.3">
      <c r="A16" s="115"/>
      <c r="B16" s="120"/>
      <c r="C16" s="124"/>
      <c r="D16" s="124"/>
      <c r="E16" s="124"/>
      <c r="F16" s="124"/>
      <c r="G16" s="124"/>
      <c r="H16" s="124"/>
      <c r="I16" s="124"/>
      <c r="J16" s="123"/>
      <c r="K16" s="115"/>
    </row>
    <row r="17" spans="1:11" ht="20.25" customHeight="1" thickBot="1" x14ac:dyDescent="0.3">
      <c r="A17" s="115"/>
      <c r="B17" s="120"/>
      <c r="C17" s="225" t="s">
        <v>71</v>
      </c>
      <c r="D17" s="226"/>
      <c r="E17" s="226"/>
      <c r="F17" s="226"/>
      <c r="G17" s="226"/>
      <c r="H17" s="226"/>
      <c r="I17" s="227"/>
      <c r="J17" s="123"/>
      <c r="K17" s="115"/>
    </row>
    <row r="18" spans="1:11" s="136" customFormat="1" ht="45" customHeight="1" thickBot="1" x14ac:dyDescent="0.3">
      <c r="A18" s="129"/>
      <c r="B18" s="130"/>
      <c r="C18" s="131" t="s">
        <v>0</v>
      </c>
      <c r="D18" s="132" t="s">
        <v>54</v>
      </c>
      <c r="E18" s="140" t="s">
        <v>64</v>
      </c>
      <c r="F18" s="219" t="s">
        <v>86</v>
      </c>
      <c r="G18" s="221"/>
      <c r="H18" s="141" t="s">
        <v>85</v>
      </c>
      <c r="I18" s="134" t="s">
        <v>28</v>
      </c>
      <c r="J18" s="135"/>
      <c r="K18" s="129"/>
    </row>
    <row r="19" spans="1:11" x14ac:dyDescent="0.25">
      <c r="A19" s="115"/>
      <c r="B19" s="120"/>
      <c r="C19" s="137">
        <v>1</v>
      </c>
      <c r="D19" s="183"/>
      <c r="E19" s="61"/>
      <c r="F19" s="222"/>
      <c r="G19" s="224"/>
      <c r="H19" s="19"/>
      <c r="I19" s="91"/>
      <c r="J19" s="123"/>
      <c r="K19" s="115"/>
    </row>
    <row r="20" spans="1:11" x14ac:dyDescent="0.25">
      <c r="A20" s="115"/>
      <c r="B20" s="120"/>
      <c r="C20" s="138">
        <v>2</v>
      </c>
      <c r="D20" s="184"/>
      <c r="E20" s="62"/>
      <c r="F20" s="213"/>
      <c r="G20" s="215"/>
      <c r="H20" s="20"/>
      <c r="I20" s="91"/>
      <c r="J20" s="123"/>
      <c r="K20" s="115"/>
    </row>
    <row r="21" spans="1:11" x14ac:dyDescent="0.25">
      <c r="A21" s="115"/>
      <c r="B21" s="120"/>
      <c r="C21" s="138">
        <v>3</v>
      </c>
      <c r="D21" s="184"/>
      <c r="E21" s="62"/>
      <c r="F21" s="213"/>
      <c r="G21" s="215"/>
      <c r="H21" s="20"/>
      <c r="I21" s="91"/>
      <c r="J21" s="123"/>
      <c r="K21" s="115"/>
    </row>
    <row r="22" spans="1:11" x14ac:dyDescent="0.25">
      <c r="A22" s="115"/>
      <c r="B22" s="120"/>
      <c r="C22" s="138">
        <v>4</v>
      </c>
      <c r="D22" s="184"/>
      <c r="E22" s="62"/>
      <c r="F22" s="213"/>
      <c r="G22" s="215"/>
      <c r="H22" s="20"/>
      <c r="I22" s="91"/>
      <c r="J22" s="123"/>
      <c r="K22" s="115"/>
    </row>
    <row r="23" spans="1:11" x14ac:dyDescent="0.25">
      <c r="A23" s="115"/>
      <c r="B23" s="120"/>
      <c r="C23" s="138">
        <v>5</v>
      </c>
      <c r="D23" s="184"/>
      <c r="E23" s="62"/>
      <c r="F23" s="213"/>
      <c r="G23" s="215"/>
      <c r="H23" s="20"/>
      <c r="I23" s="91"/>
      <c r="J23" s="123"/>
      <c r="K23" s="115"/>
    </row>
    <row r="24" spans="1:11" x14ac:dyDescent="0.25">
      <c r="A24" s="115"/>
      <c r="B24" s="120"/>
      <c r="C24" s="138">
        <v>6</v>
      </c>
      <c r="D24" s="184"/>
      <c r="E24" s="62"/>
      <c r="F24" s="213"/>
      <c r="G24" s="215"/>
      <c r="H24" s="20"/>
      <c r="I24" s="91"/>
      <c r="J24" s="123"/>
      <c r="K24" s="115"/>
    </row>
    <row r="25" spans="1:11" x14ac:dyDescent="0.25">
      <c r="A25" s="115"/>
      <c r="B25" s="120"/>
      <c r="C25" s="138">
        <v>7</v>
      </c>
      <c r="D25" s="184"/>
      <c r="E25" s="62"/>
      <c r="F25" s="213"/>
      <c r="G25" s="215"/>
      <c r="H25" s="20"/>
      <c r="I25" s="91"/>
      <c r="J25" s="123"/>
      <c r="K25" s="115"/>
    </row>
    <row r="26" spans="1:11" x14ac:dyDescent="0.25">
      <c r="A26" s="115"/>
      <c r="B26" s="120"/>
      <c r="C26" s="138">
        <v>8</v>
      </c>
      <c r="D26" s="184"/>
      <c r="E26" s="62"/>
      <c r="F26" s="213"/>
      <c r="G26" s="215"/>
      <c r="H26" s="20"/>
      <c r="I26" s="91"/>
      <c r="J26" s="123"/>
      <c r="K26" s="115"/>
    </row>
    <row r="27" spans="1:11" ht="32.1" customHeight="1" thickBot="1" x14ac:dyDescent="0.3">
      <c r="A27" s="115"/>
      <c r="B27" s="120"/>
      <c r="C27" s="142" t="s">
        <v>42</v>
      </c>
      <c r="D27" s="143"/>
      <c r="E27" s="144"/>
      <c r="F27" s="204"/>
      <c r="G27" s="206"/>
      <c r="H27" s="145"/>
      <c r="I27" s="139">
        <f>SUM(I19:I26)</f>
        <v>0</v>
      </c>
      <c r="J27" s="123"/>
      <c r="K27" s="115"/>
    </row>
    <row r="28" spans="1:11" ht="4.5" customHeight="1" thickBot="1" x14ac:dyDescent="0.3">
      <c r="A28" s="115"/>
      <c r="B28" s="120"/>
      <c r="C28" s="124"/>
      <c r="D28" s="124"/>
      <c r="E28" s="124"/>
      <c r="F28" s="124"/>
      <c r="G28" s="124"/>
      <c r="H28" s="124"/>
      <c r="I28" s="124"/>
      <c r="J28" s="123"/>
      <c r="K28" s="115"/>
    </row>
    <row r="29" spans="1:11" ht="20.25" customHeight="1" thickBot="1" x14ac:dyDescent="0.3">
      <c r="A29" s="115"/>
      <c r="B29" s="120"/>
      <c r="C29" s="225" t="s">
        <v>72</v>
      </c>
      <c r="D29" s="226"/>
      <c r="E29" s="226"/>
      <c r="F29" s="226"/>
      <c r="G29" s="226"/>
      <c r="H29" s="226"/>
      <c r="I29" s="227"/>
      <c r="J29" s="123"/>
      <c r="K29" s="115"/>
    </row>
    <row r="30" spans="1:11" s="136" customFormat="1" ht="45" customHeight="1" thickBot="1" x14ac:dyDescent="0.3">
      <c r="A30" s="129"/>
      <c r="B30" s="130"/>
      <c r="C30" s="131" t="s">
        <v>0</v>
      </c>
      <c r="D30" s="132" t="s">
        <v>55</v>
      </c>
      <c r="E30" s="140" t="s">
        <v>64</v>
      </c>
      <c r="F30" s="219" t="s">
        <v>87</v>
      </c>
      <c r="G30" s="221"/>
      <c r="H30" s="141" t="s">
        <v>85</v>
      </c>
      <c r="I30" s="134" t="s">
        <v>28</v>
      </c>
      <c r="J30" s="135"/>
      <c r="K30" s="129"/>
    </row>
    <row r="31" spans="1:11" x14ac:dyDescent="0.25">
      <c r="A31" s="115"/>
      <c r="B31" s="120"/>
      <c r="C31" s="137">
        <v>1</v>
      </c>
      <c r="D31" s="183"/>
      <c r="E31" s="61"/>
      <c r="F31" s="222"/>
      <c r="G31" s="224"/>
      <c r="H31" s="19"/>
      <c r="I31" s="91"/>
      <c r="J31" s="123"/>
      <c r="K31" s="115"/>
    </row>
    <row r="32" spans="1:11" x14ac:dyDescent="0.25">
      <c r="A32" s="115"/>
      <c r="B32" s="120"/>
      <c r="C32" s="138">
        <v>2</v>
      </c>
      <c r="D32" s="184"/>
      <c r="E32" s="62"/>
      <c r="F32" s="213"/>
      <c r="G32" s="215"/>
      <c r="H32" s="20"/>
      <c r="I32" s="91"/>
      <c r="J32" s="123"/>
      <c r="K32" s="115"/>
    </row>
    <row r="33" spans="1:19" x14ac:dyDescent="0.25">
      <c r="A33" s="115"/>
      <c r="B33" s="120"/>
      <c r="C33" s="138">
        <v>3</v>
      </c>
      <c r="D33" s="184"/>
      <c r="E33" s="62"/>
      <c r="F33" s="213"/>
      <c r="G33" s="215"/>
      <c r="H33" s="20"/>
      <c r="I33" s="91"/>
      <c r="J33" s="123"/>
      <c r="K33" s="115"/>
    </row>
    <row r="34" spans="1:19" x14ac:dyDescent="0.25">
      <c r="A34" s="115"/>
      <c r="B34" s="120"/>
      <c r="C34" s="138">
        <v>4</v>
      </c>
      <c r="D34" s="184"/>
      <c r="E34" s="62"/>
      <c r="F34" s="213"/>
      <c r="G34" s="215"/>
      <c r="H34" s="20"/>
      <c r="I34" s="91"/>
      <c r="J34" s="123"/>
      <c r="K34" s="115"/>
    </row>
    <row r="35" spans="1:19" x14ac:dyDescent="0.25">
      <c r="A35" s="115"/>
      <c r="B35" s="120"/>
      <c r="C35" s="138">
        <v>5</v>
      </c>
      <c r="D35" s="184"/>
      <c r="E35" s="62"/>
      <c r="F35" s="213"/>
      <c r="G35" s="215"/>
      <c r="H35" s="187"/>
      <c r="I35" s="91"/>
      <c r="J35" s="123"/>
      <c r="K35" s="115"/>
    </row>
    <row r="36" spans="1:19" x14ac:dyDescent="0.25">
      <c r="A36" s="115"/>
      <c r="B36" s="120"/>
      <c r="C36" s="138">
        <v>6</v>
      </c>
      <c r="D36" s="184"/>
      <c r="E36" s="62"/>
      <c r="F36" s="213"/>
      <c r="G36" s="215"/>
      <c r="H36" s="20"/>
      <c r="I36" s="91"/>
      <c r="J36" s="123"/>
      <c r="K36" s="115"/>
    </row>
    <row r="37" spans="1:19" x14ac:dyDescent="0.25">
      <c r="A37" s="115"/>
      <c r="B37" s="120"/>
      <c r="C37" s="138">
        <v>7</v>
      </c>
      <c r="D37" s="184"/>
      <c r="E37" s="62"/>
      <c r="F37" s="213"/>
      <c r="G37" s="215"/>
      <c r="H37" s="20"/>
      <c r="I37" s="91"/>
      <c r="J37" s="123"/>
      <c r="K37" s="115"/>
    </row>
    <row r="38" spans="1:19" x14ac:dyDescent="0.25">
      <c r="A38" s="115"/>
      <c r="B38" s="120"/>
      <c r="C38" s="138">
        <v>8</v>
      </c>
      <c r="D38" s="184"/>
      <c r="E38" s="62"/>
      <c r="F38" s="213"/>
      <c r="G38" s="215"/>
      <c r="H38" s="20"/>
      <c r="I38" s="91"/>
      <c r="J38" s="123"/>
      <c r="K38" s="115"/>
    </row>
    <row r="39" spans="1:19" ht="32.1" customHeight="1" thickBot="1" x14ac:dyDescent="0.3">
      <c r="A39" s="115"/>
      <c r="B39" s="120"/>
      <c r="C39" s="142" t="s">
        <v>42</v>
      </c>
      <c r="D39" s="143"/>
      <c r="E39" s="144"/>
      <c r="F39" s="204"/>
      <c r="G39" s="206"/>
      <c r="H39" s="145"/>
      <c r="I39" s="139">
        <f>SUM(I31:I38)</f>
        <v>0</v>
      </c>
      <c r="J39" s="123"/>
      <c r="K39" s="115"/>
    </row>
    <row r="40" spans="1:19" ht="15.75" thickBot="1" x14ac:dyDescent="0.3">
      <c r="A40" s="115"/>
      <c r="B40" s="120"/>
      <c r="C40" s="146"/>
      <c r="D40" s="146"/>
      <c r="E40" s="146"/>
      <c r="F40" s="146"/>
      <c r="G40" s="146"/>
      <c r="H40" s="146"/>
      <c r="I40" s="147"/>
      <c r="J40" s="123"/>
      <c r="K40" s="115"/>
    </row>
    <row r="41" spans="1:19" s="128" customFormat="1" ht="25.5" customHeight="1" thickBot="1" x14ac:dyDescent="0.3">
      <c r="A41" s="125"/>
      <c r="B41" s="126"/>
      <c r="C41" s="216" t="s">
        <v>67</v>
      </c>
      <c r="D41" s="217"/>
      <c r="E41" s="217"/>
      <c r="F41" s="217"/>
      <c r="G41" s="217"/>
      <c r="H41" s="217"/>
      <c r="I41" s="218"/>
      <c r="J41" s="127"/>
      <c r="K41" s="125"/>
    </row>
    <row r="42" spans="1:19" ht="4.5" customHeight="1" thickBot="1" x14ac:dyDescent="0.3">
      <c r="A42" s="115"/>
      <c r="B42" s="120"/>
      <c r="C42" s="124"/>
      <c r="D42" s="124"/>
      <c r="E42" s="124"/>
      <c r="F42" s="124"/>
      <c r="G42" s="124"/>
      <c r="H42" s="124"/>
      <c r="I42" s="124"/>
      <c r="J42" s="123"/>
      <c r="K42" s="115"/>
    </row>
    <row r="43" spans="1:19" ht="20.25" customHeight="1" thickBot="1" x14ac:dyDescent="0.3">
      <c r="A43" s="115"/>
      <c r="B43" s="120"/>
      <c r="C43" s="225" t="s">
        <v>70</v>
      </c>
      <c r="D43" s="226"/>
      <c r="E43" s="226"/>
      <c r="F43" s="226"/>
      <c r="G43" s="226"/>
      <c r="H43" s="226"/>
      <c r="I43" s="227"/>
      <c r="J43" s="123"/>
      <c r="K43" s="115"/>
    </row>
    <row r="44" spans="1:19" s="136" customFormat="1" ht="51.75" thickBot="1" x14ac:dyDescent="0.3">
      <c r="A44" s="129" t="s">
        <v>50</v>
      </c>
      <c r="B44" s="130"/>
      <c r="C44" s="131" t="s">
        <v>0</v>
      </c>
      <c r="D44" s="132" t="s">
        <v>49</v>
      </c>
      <c r="E44" s="219" t="s">
        <v>83</v>
      </c>
      <c r="F44" s="220"/>
      <c r="G44" s="221"/>
      <c r="H44" s="132" t="s">
        <v>94</v>
      </c>
      <c r="I44" s="134" t="s">
        <v>93</v>
      </c>
      <c r="J44" s="135"/>
      <c r="K44" s="129"/>
    </row>
    <row r="45" spans="1:19" ht="17.25" customHeight="1" x14ac:dyDescent="0.25">
      <c r="A45" s="115"/>
      <c r="B45" s="120"/>
      <c r="C45" s="137">
        <v>1</v>
      </c>
      <c r="D45" s="183"/>
      <c r="E45" s="244"/>
      <c r="F45" s="245"/>
      <c r="G45" s="246"/>
      <c r="H45" s="50"/>
      <c r="I45" s="92"/>
      <c r="J45" s="123"/>
      <c r="K45" s="115"/>
      <c r="S45" s="186"/>
    </row>
    <row r="46" spans="1:19" x14ac:dyDescent="0.25">
      <c r="A46" s="115"/>
      <c r="B46" s="120"/>
      <c r="C46" s="137">
        <v>2</v>
      </c>
      <c r="D46" s="183"/>
      <c r="E46" s="210"/>
      <c r="F46" s="211"/>
      <c r="G46" s="212"/>
      <c r="H46" s="50"/>
      <c r="I46" s="92"/>
      <c r="J46" s="123"/>
      <c r="K46" s="115"/>
    </row>
    <row r="47" spans="1:19" ht="17.25" customHeight="1" x14ac:dyDescent="0.25">
      <c r="A47" s="115"/>
      <c r="B47" s="120"/>
      <c r="C47" s="137">
        <v>3</v>
      </c>
      <c r="D47" s="183"/>
      <c r="E47" s="213"/>
      <c r="F47" s="214"/>
      <c r="G47" s="215"/>
      <c r="H47" s="50"/>
      <c r="I47" s="92"/>
      <c r="J47" s="123"/>
      <c r="K47" s="115"/>
    </row>
    <row r="48" spans="1:19" x14ac:dyDescent="0.25">
      <c r="A48" s="115"/>
      <c r="B48" s="120"/>
      <c r="C48" s="137">
        <v>4</v>
      </c>
      <c r="D48" s="183"/>
      <c r="E48" s="213"/>
      <c r="F48" s="214"/>
      <c r="G48" s="215"/>
      <c r="H48" s="50"/>
      <c r="I48" s="92"/>
      <c r="J48" s="123"/>
      <c r="K48" s="115"/>
    </row>
    <row r="49" spans="1:11" x14ac:dyDescent="0.25">
      <c r="A49" s="115"/>
      <c r="B49" s="120"/>
      <c r="C49" s="138">
        <v>5</v>
      </c>
      <c r="D49" s="184"/>
      <c r="E49" s="213"/>
      <c r="F49" s="214"/>
      <c r="G49" s="215"/>
      <c r="H49" s="50"/>
      <c r="I49" s="92"/>
      <c r="J49" s="123"/>
      <c r="K49" s="115"/>
    </row>
    <row r="50" spans="1:11" ht="32.1" customHeight="1" thickBot="1" x14ac:dyDescent="0.3">
      <c r="A50" s="115"/>
      <c r="B50" s="120"/>
      <c r="C50" s="148" t="s">
        <v>42</v>
      </c>
      <c r="D50" s="149"/>
      <c r="E50" s="204"/>
      <c r="F50" s="205"/>
      <c r="G50" s="206"/>
      <c r="H50" s="149"/>
      <c r="I50" s="139">
        <f>SUM(I45:I49)</f>
        <v>0</v>
      </c>
      <c r="J50" s="123"/>
      <c r="K50" s="115"/>
    </row>
    <row r="51" spans="1:11" ht="4.5" customHeight="1" thickBot="1" x14ac:dyDescent="0.3">
      <c r="A51" s="115"/>
      <c r="B51" s="120"/>
      <c r="C51" s="124"/>
      <c r="D51" s="124"/>
      <c r="E51" s="124"/>
      <c r="F51" s="124"/>
      <c r="G51" s="124"/>
      <c r="H51" s="124"/>
      <c r="I51" s="124"/>
      <c r="J51" s="123"/>
      <c r="K51" s="115"/>
    </row>
    <row r="52" spans="1:11" ht="20.25" customHeight="1" thickBot="1" x14ac:dyDescent="0.3">
      <c r="A52" s="115"/>
      <c r="B52" s="120"/>
      <c r="C52" s="225" t="s">
        <v>69</v>
      </c>
      <c r="D52" s="226"/>
      <c r="E52" s="226"/>
      <c r="F52" s="226"/>
      <c r="G52" s="226"/>
      <c r="H52" s="226"/>
      <c r="I52" s="227"/>
      <c r="J52" s="123"/>
      <c r="K52" s="115"/>
    </row>
    <row r="53" spans="1:11" s="136" customFormat="1" ht="51.75" thickBot="1" x14ac:dyDescent="0.3">
      <c r="A53" s="129" t="s">
        <v>50</v>
      </c>
      <c r="B53" s="130"/>
      <c r="C53" s="131" t="s">
        <v>0</v>
      </c>
      <c r="D53" s="132" t="s">
        <v>49</v>
      </c>
      <c r="E53" s="219" t="s">
        <v>83</v>
      </c>
      <c r="F53" s="220"/>
      <c r="G53" s="221"/>
      <c r="H53" s="132" t="s">
        <v>94</v>
      </c>
      <c r="I53" s="134" t="s">
        <v>93</v>
      </c>
      <c r="J53" s="135"/>
      <c r="K53" s="129"/>
    </row>
    <row r="54" spans="1:11" x14ac:dyDescent="0.25">
      <c r="A54" s="115"/>
      <c r="B54" s="120"/>
      <c r="C54" s="137">
        <v>1</v>
      </c>
      <c r="D54" s="183"/>
      <c r="E54" s="222"/>
      <c r="F54" s="223"/>
      <c r="G54" s="224"/>
      <c r="H54" s="50"/>
      <c r="I54" s="92"/>
      <c r="J54" s="123"/>
      <c r="K54" s="115"/>
    </row>
    <row r="55" spans="1:11" x14ac:dyDescent="0.25">
      <c r="A55" s="115"/>
      <c r="B55" s="120"/>
      <c r="C55" s="137">
        <v>2</v>
      </c>
      <c r="D55" s="183"/>
      <c r="E55" s="210"/>
      <c r="F55" s="211"/>
      <c r="G55" s="212"/>
      <c r="H55" s="50"/>
      <c r="I55" s="92"/>
      <c r="J55" s="123"/>
      <c r="K55" s="115"/>
    </row>
    <row r="56" spans="1:11" x14ac:dyDescent="0.25">
      <c r="A56" s="115"/>
      <c r="B56" s="120"/>
      <c r="C56" s="137">
        <v>3</v>
      </c>
      <c r="D56" s="183"/>
      <c r="E56" s="213"/>
      <c r="F56" s="214"/>
      <c r="G56" s="215"/>
      <c r="H56" s="50"/>
      <c r="I56" s="92"/>
      <c r="J56" s="123"/>
      <c r="K56" s="115"/>
    </row>
    <row r="57" spans="1:11" x14ac:dyDescent="0.25">
      <c r="A57" s="115"/>
      <c r="B57" s="120"/>
      <c r="C57" s="137">
        <v>4</v>
      </c>
      <c r="D57" s="183"/>
      <c r="E57" s="213"/>
      <c r="F57" s="214"/>
      <c r="G57" s="215"/>
      <c r="H57" s="50"/>
      <c r="I57" s="92"/>
      <c r="J57" s="123"/>
      <c r="K57" s="115"/>
    </row>
    <row r="58" spans="1:11" x14ac:dyDescent="0.25">
      <c r="A58" s="115"/>
      <c r="B58" s="120"/>
      <c r="C58" s="138">
        <v>5</v>
      </c>
      <c r="D58" s="184"/>
      <c r="E58" s="213"/>
      <c r="F58" s="214"/>
      <c r="G58" s="215"/>
      <c r="H58" s="50"/>
      <c r="I58" s="92"/>
      <c r="J58" s="123"/>
      <c r="K58" s="115"/>
    </row>
    <row r="59" spans="1:11" ht="32.1" customHeight="1" thickBot="1" x14ac:dyDescent="0.3">
      <c r="A59" s="115"/>
      <c r="B59" s="120"/>
      <c r="C59" s="148" t="s">
        <v>42</v>
      </c>
      <c r="D59" s="149"/>
      <c r="E59" s="204"/>
      <c r="F59" s="205"/>
      <c r="G59" s="206"/>
      <c r="H59" s="149"/>
      <c r="I59" s="139">
        <f>SUM(I54:I58)</f>
        <v>0</v>
      </c>
      <c r="J59" s="123"/>
      <c r="K59" s="115"/>
    </row>
    <row r="60" spans="1:11" ht="4.5" customHeight="1" thickBot="1" x14ac:dyDescent="0.3">
      <c r="A60" s="115"/>
      <c r="B60" s="120"/>
      <c r="C60" s="124"/>
      <c r="D60" s="124"/>
      <c r="E60" s="124"/>
      <c r="F60" s="124"/>
      <c r="G60" s="124"/>
      <c r="H60" s="124"/>
      <c r="I60" s="124"/>
      <c r="J60" s="123"/>
      <c r="K60" s="115"/>
    </row>
    <row r="61" spans="1:11" ht="20.25" customHeight="1" thickBot="1" x14ac:dyDescent="0.3">
      <c r="A61" s="115"/>
      <c r="B61" s="120"/>
      <c r="C61" s="225" t="s">
        <v>84</v>
      </c>
      <c r="D61" s="226"/>
      <c r="E61" s="226"/>
      <c r="F61" s="226"/>
      <c r="G61" s="226"/>
      <c r="H61" s="226"/>
      <c r="I61" s="227"/>
      <c r="J61" s="123"/>
      <c r="K61" s="115"/>
    </row>
    <row r="62" spans="1:11" s="136" customFormat="1" ht="51.75" thickBot="1" x14ac:dyDescent="0.3">
      <c r="A62" s="129" t="s">
        <v>50</v>
      </c>
      <c r="B62" s="130"/>
      <c r="C62" s="131" t="s">
        <v>0</v>
      </c>
      <c r="D62" s="132" t="s">
        <v>49</v>
      </c>
      <c r="E62" s="219" t="s">
        <v>83</v>
      </c>
      <c r="F62" s="220"/>
      <c r="G62" s="221"/>
      <c r="H62" s="132" t="s">
        <v>94</v>
      </c>
      <c r="I62" s="134" t="s">
        <v>93</v>
      </c>
      <c r="J62" s="135"/>
      <c r="K62" s="129"/>
    </row>
    <row r="63" spans="1:11" ht="33" customHeight="1" x14ac:dyDescent="0.25">
      <c r="A63" s="115"/>
      <c r="B63" s="120"/>
      <c r="C63" s="137">
        <v>1</v>
      </c>
      <c r="D63" s="150" t="s">
        <v>99</v>
      </c>
      <c r="E63" s="237" t="s">
        <v>100</v>
      </c>
      <c r="F63" s="238"/>
      <c r="G63" s="239"/>
      <c r="H63" s="104"/>
      <c r="I63" s="92"/>
      <c r="J63" s="123"/>
      <c r="K63" s="115"/>
    </row>
    <row r="64" spans="1:11" x14ac:dyDescent="0.25">
      <c r="A64" s="115"/>
      <c r="B64" s="120"/>
      <c r="C64" s="137">
        <v>2</v>
      </c>
      <c r="D64" s="183"/>
      <c r="E64" s="210"/>
      <c r="F64" s="211"/>
      <c r="G64" s="212"/>
      <c r="H64" s="50"/>
      <c r="I64" s="92"/>
      <c r="J64" s="123"/>
      <c r="K64" s="115"/>
    </row>
    <row r="65" spans="1:11" x14ac:dyDescent="0.25">
      <c r="A65" s="115"/>
      <c r="B65" s="120"/>
      <c r="C65" s="137">
        <v>3</v>
      </c>
      <c r="D65" s="183"/>
      <c r="E65" s="210"/>
      <c r="F65" s="211"/>
      <c r="G65" s="212"/>
      <c r="H65" s="50"/>
      <c r="I65" s="92"/>
      <c r="J65" s="123"/>
      <c r="K65" s="115"/>
    </row>
    <row r="66" spans="1:11" x14ac:dyDescent="0.25">
      <c r="A66" s="115"/>
      <c r="B66" s="120"/>
      <c r="C66" s="137">
        <v>4</v>
      </c>
      <c r="D66" s="183"/>
      <c r="E66" s="210"/>
      <c r="F66" s="211"/>
      <c r="G66" s="212"/>
      <c r="H66" s="50"/>
      <c r="I66" s="92"/>
      <c r="J66" s="123"/>
      <c r="K66" s="115"/>
    </row>
    <row r="67" spans="1:11" x14ac:dyDescent="0.25">
      <c r="A67" s="115"/>
      <c r="B67" s="120"/>
      <c r="C67" s="137">
        <v>5</v>
      </c>
      <c r="D67" s="183"/>
      <c r="E67" s="210"/>
      <c r="F67" s="211"/>
      <c r="G67" s="212"/>
      <c r="H67" s="50"/>
      <c r="I67" s="92"/>
      <c r="J67" s="123"/>
      <c r="K67" s="115"/>
    </row>
    <row r="68" spans="1:11" x14ac:dyDescent="0.25">
      <c r="A68" s="115"/>
      <c r="B68" s="120"/>
      <c r="C68" s="137">
        <v>6</v>
      </c>
      <c r="D68" s="183"/>
      <c r="E68" s="210"/>
      <c r="F68" s="211"/>
      <c r="G68" s="212"/>
      <c r="H68" s="50"/>
      <c r="I68" s="92"/>
      <c r="J68" s="123"/>
      <c r="K68" s="115"/>
    </row>
    <row r="69" spans="1:11" x14ac:dyDescent="0.25">
      <c r="A69" s="115"/>
      <c r="B69" s="120"/>
      <c r="C69" s="137">
        <v>7</v>
      </c>
      <c r="D69" s="183"/>
      <c r="E69" s="210"/>
      <c r="F69" s="211"/>
      <c r="G69" s="212"/>
      <c r="H69" s="50"/>
      <c r="I69" s="92"/>
      <c r="J69" s="123"/>
      <c r="K69" s="115"/>
    </row>
    <row r="70" spans="1:11" x14ac:dyDescent="0.25">
      <c r="A70" s="115"/>
      <c r="B70" s="120"/>
      <c r="C70" s="137">
        <v>8</v>
      </c>
      <c r="D70" s="183"/>
      <c r="E70" s="210"/>
      <c r="F70" s="211"/>
      <c r="G70" s="212"/>
      <c r="H70" s="50"/>
      <c r="I70" s="92"/>
      <c r="J70" s="123"/>
      <c r="K70" s="115"/>
    </row>
    <row r="71" spans="1:11" ht="32.1" customHeight="1" thickBot="1" x14ac:dyDescent="0.3">
      <c r="A71" s="115"/>
      <c r="B71" s="120"/>
      <c r="C71" s="148" t="s">
        <v>42</v>
      </c>
      <c r="D71" s="149"/>
      <c r="E71" s="204"/>
      <c r="F71" s="205"/>
      <c r="G71" s="206"/>
      <c r="H71" s="149"/>
      <c r="I71" s="139">
        <f>SUM(I63:I70)</f>
        <v>0</v>
      </c>
      <c r="J71" s="123"/>
      <c r="K71" s="115"/>
    </row>
    <row r="72" spans="1:11" ht="18" customHeight="1" thickBot="1" x14ac:dyDescent="0.3">
      <c r="A72" s="115"/>
      <c r="B72" s="120"/>
      <c r="C72" s="124"/>
      <c r="D72" s="124"/>
      <c r="E72" s="124"/>
      <c r="F72" s="124"/>
      <c r="G72" s="124"/>
      <c r="H72" s="124"/>
      <c r="I72" s="124"/>
      <c r="J72" s="123"/>
      <c r="K72" s="115"/>
    </row>
    <row r="73" spans="1:11" ht="24" customHeight="1" thickBot="1" x14ac:dyDescent="0.3">
      <c r="A73" s="115"/>
      <c r="B73" s="120"/>
      <c r="C73" s="231" t="s">
        <v>27</v>
      </c>
      <c r="D73" s="232"/>
      <c r="E73" s="232"/>
      <c r="F73" s="232"/>
      <c r="G73" s="232"/>
      <c r="H73" s="233"/>
      <c r="I73" s="151">
        <f>SUM(I13+I27+I39+I50+I59+I71)</f>
        <v>0</v>
      </c>
      <c r="J73" s="123"/>
      <c r="K73" s="115"/>
    </row>
    <row r="74" spans="1:11" ht="11.25" customHeight="1" thickBot="1" x14ac:dyDescent="0.3">
      <c r="A74" s="115"/>
      <c r="B74" s="120"/>
      <c r="C74" s="124"/>
      <c r="D74" s="124"/>
      <c r="E74" s="124"/>
      <c r="F74" s="124"/>
      <c r="G74" s="124"/>
      <c r="H74" s="124"/>
      <c r="I74" s="124"/>
      <c r="J74" s="123"/>
      <c r="K74" s="115"/>
    </row>
    <row r="75" spans="1:11" ht="24.75" customHeight="1" thickTop="1" thickBot="1" x14ac:dyDescent="0.3">
      <c r="A75" s="115"/>
      <c r="B75" s="120"/>
      <c r="C75" s="228" t="s">
        <v>88</v>
      </c>
      <c r="D75" s="229"/>
      <c r="E75" s="229"/>
      <c r="F75" s="229"/>
      <c r="G75" s="229"/>
      <c r="H75" s="229"/>
      <c r="I75" s="230"/>
      <c r="J75" s="123"/>
      <c r="K75" s="115"/>
    </row>
    <row r="76" spans="1:11" ht="7.5" customHeight="1" thickTop="1" thickBot="1" x14ac:dyDescent="0.3">
      <c r="A76" s="115"/>
      <c r="B76" s="120"/>
      <c r="C76" s="152"/>
      <c r="D76" s="152"/>
      <c r="E76" s="152"/>
      <c r="F76" s="152"/>
      <c r="G76" s="152"/>
      <c r="H76" s="152"/>
      <c r="I76" s="152"/>
      <c r="J76" s="123"/>
      <c r="K76" s="115"/>
    </row>
    <row r="77" spans="1:11" ht="74.25" customHeight="1" thickBot="1" x14ac:dyDescent="0.3">
      <c r="A77" s="115"/>
      <c r="B77" s="120"/>
      <c r="C77" s="207" t="s">
        <v>59</v>
      </c>
      <c r="D77" s="208"/>
      <c r="E77" s="207" t="s">
        <v>60</v>
      </c>
      <c r="F77" s="208"/>
      <c r="G77" s="207" t="s">
        <v>61</v>
      </c>
      <c r="H77" s="209"/>
      <c r="I77" s="208"/>
      <c r="J77" s="123"/>
      <c r="K77" s="115"/>
    </row>
    <row r="78" spans="1:11" ht="21.75" customHeight="1" x14ac:dyDescent="0.25">
      <c r="A78" s="115"/>
      <c r="B78" s="153"/>
      <c r="C78" s="154"/>
      <c r="D78" s="154"/>
      <c r="E78" s="154"/>
      <c r="F78" s="154"/>
      <c r="G78" s="154"/>
      <c r="H78" s="154"/>
      <c r="I78" s="154"/>
      <c r="J78" s="155"/>
      <c r="K78" s="115"/>
    </row>
    <row r="79" spans="1:11" x14ac:dyDescent="0.25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</sheetData>
  <sheetProtection algorithmName="SHA-512" hashValue="hDJX/z8DkXwYb2sOCC+B8q0DXcj2Lw/YriqV+X/RfKeFN/Hy8J9ajrlRuOilcQRr44tftJwOoz7oCc0nuWminw==" saltValue="6R3AtyCgzs7lJpzsN5MNCg==" spinCount="100000" sheet="1" objects="1" scenarios="1" formatRows="0" insertRows="0" selectLockedCells="1"/>
  <mergeCells count="60">
    <mergeCell ref="F37:G37"/>
    <mergeCell ref="E45:G45"/>
    <mergeCell ref="F23:G23"/>
    <mergeCell ref="F24:G24"/>
    <mergeCell ref="F25:G25"/>
    <mergeCell ref="F34:G34"/>
    <mergeCell ref="F35:G35"/>
    <mergeCell ref="F38:G38"/>
    <mergeCell ref="F39:G39"/>
    <mergeCell ref="F36:G36"/>
    <mergeCell ref="C3:D3"/>
    <mergeCell ref="F3:G3"/>
    <mergeCell ref="E71:G71"/>
    <mergeCell ref="E67:G67"/>
    <mergeCell ref="E68:G68"/>
    <mergeCell ref="E69:G69"/>
    <mergeCell ref="E70:G70"/>
    <mergeCell ref="E66:G66"/>
    <mergeCell ref="F21:G21"/>
    <mergeCell ref="F26:G26"/>
    <mergeCell ref="F27:G27"/>
    <mergeCell ref="C29:I29"/>
    <mergeCell ref="F30:G30"/>
    <mergeCell ref="F22:G22"/>
    <mergeCell ref="C5:I5"/>
    <mergeCell ref="F19:G19"/>
    <mergeCell ref="C17:I17"/>
    <mergeCell ref="C75:I75"/>
    <mergeCell ref="C73:H73"/>
    <mergeCell ref="C13:H13"/>
    <mergeCell ref="C15:I15"/>
    <mergeCell ref="F18:G18"/>
    <mergeCell ref="F20:G20"/>
    <mergeCell ref="C43:I43"/>
    <mergeCell ref="C52:I52"/>
    <mergeCell ref="E56:G56"/>
    <mergeCell ref="C61:I61"/>
    <mergeCell ref="E62:G62"/>
    <mergeCell ref="E63:G63"/>
    <mergeCell ref="F31:G31"/>
    <mergeCell ref="F32:G32"/>
    <mergeCell ref="F33:G33"/>
    <mergeCell ref="E57:G57"/>
    <mergeCell ref="E58:G58"/>
    <mergeCell ref="C41:I41"/>
    <mergeCell ref="E44:G44"/>
    <mergeCell ref="E49:G49"/>
    <mergeCell ref="E55:G55"/>
    <mergeCell ref="E50:G50"/>
    <mergeCell ref="E46:G46"/>
    <mergeCell ref="E47:G47"/>
    <mergeCell ref="E48:G48"/>
    <mergeCell ref="E53:G53"/>
    <mergeCell ref="E54:G54"/>
    <mergeCell ref="E59:G59"/>
    <mergeCell ref="C77:D77"/>
    <mergeCell ref="E77:F77"/>
    <mergeCell ref="G77:I77"/>
    <mergeCell ref="E64:G64"/>
    <mergeCell ref="E65:G65"/>
  </mergeCells>
  <pageMargins left="0.31496062992125984" right="0.31496062992125984" top="0.31496062992125984" bottom="0.59055118110236227" header="0.31496062992125984" footer="0.39370078740157483"/>
  <pageSetup paperSize="9" scale="72" fitToHeight="0" orientation="landscape" r:id="rId1"/>
  <headerFooter>
    <oddFooter>&amp;L&amp;D, 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'DD-Listen'!$A$3:$A$17</xm:f>
          </x14:formula1>
          <xm:sqref>I3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79"/>
  <sheetViews>
    <sheetView zoomScaleNormal="100" zoomScaleSheetLayoutView="100" workbookViewId="0">
      <selection activeCell="H63" sqref="H63"/>
    </sheetView>
  </sheetViews>
  <sheetFormatPr baseColWidth="10" defaultColWidth="11.42578125" defaultRowHeight="15" x14ac:dyDescent="0.25"/>
  <cols>
    <col min="1" max="1" width="2.85546875" style="17" customWidth="1"/>
    <col min="2" max="2" width="4.28515625" style="17" customWidth="1"/>
    <col min="3" max="3" width="8.28515625" style="17" bestFit="1" customWidth="1"/>
    <col min="4" max="4" width="22.140625" style="17" customWidth="1"/>
    <col min="5" max="5" width="37" style="17" customWidth="1"/>
    <col min="6" max="7" width="20.7109375" style="17" customWidth="1"/>
    <col min="8" max="8" width="50.7109375" style="17" customWidth="1"/>
    <col min="9" max="9" width="26" style="17" customWidth="1"/>
    <col min="10" max="10" width="4.42578125" style="17" customWidth="1"/>
    <col min="11" max="11" width="4.7109375" style="17" customWidth="1"/>
    <col min="12" max="16384" width="11.42578125" style="17"/>
  </cols>
  <sheetData>
    <row r="1" spans="1:1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.75" customHeight="1" thickBot="1" x14ac:dyDescent="0.3">
      <c r="A2" s="18"/>
      <c r="B2" s="21"/>
      <c r="C2" s="22"/>
      <c r="D2" s="22"/>
      <c r="E2" s="22"/>
      <c r="F2" s="22"/>
      <c r="G2" s="22"/>
      <c r="H2" s="22"/>
      <c r="I2" s="22"/>
      <c r="J2" s="23"/>
      <c r="K2" s="18"/>
    </row>
    <row r="3" spans="1:11" ht="34.5" customHeight="1" thickBot="1" x14ac:dyDescent="0.3">
      <c r="A3" s="18"/>
      <c r="B3" s="24"/>
      <c r="C3" s="240" t="s">
        <v>89</v>
      </c>
      <c r="D3" s="241"/>
      <c r="E3" s="121" t="s">
        <v>90</v>
      </c>
      <c r="F3" s="242">
        <f>'1. Overview'!E11</f>
        <v>0</v>
      </c>
      <c r="G3" s="243"/>
      <c r="H3" s="122" t="s">
        <v>4</v>
      </c>
      <c r="I3" s="93" t="s">
        <v>104</v>
      </c>
      <c r="J3" s="25"/>
      <c r="K3" s="18"/>
    </row>
    <row r="4" spans="1:11" ht="15.75" thickBot="1" x14ac:dyDescent="0.3">
      <c r="A4" s="18"/>
      <c r="B4" s="24"/>
      <c r="C4" s="7"/>
      <c r="D4" s="7"/>
      <c r="E4" s="7"/>
      <c r="F4" s="7"/>
      <c r="G4" s="7"/>
      <c r="H4" s="7"/>
      <c r="I4" s="7"/>
      <c r="J4" s="25"/>
      <c r="K4" s="18"/>
    </row>
    <row r="5" spans="1:11" s="53" customFormat="1" ht="25.5" customHeight="1" thickBot="1" x14ac:dyDescent="0.3">
      <c r="A5" s="156"/>
      <c r="B5" s="51"/>
      <c r="C5" s="253" t="s">
        <v>68</v>
      </c>
      <c r="D5" s="254"/>
      <c r="E5" s="254"/>
      <c r="F5" s="254"/>
      <c r="G5" s="254"/>
      <c r="H5" s="254"/>
      <c r="I5" s="255"/>
      <c r="J5" s="52"/>
      <c r="K5" s="156"/>
    </row>
    <row r="6" spans="1:11" ht="4.5" customHeight="1" thickBot="1" x14ac:dyDescent="0.3">
      <c r="A6" s="18"/>
      <c r="B6" s="24"/>
      <c r="C6" s="7"/>
      <c r="D6" s="7"/>
      <c r="E6" s="7"/>
      <c r="F6" s="7"/>
      <c r="G6" s="7"/>
      <c r="H6" s="7"/>
      <c r="I6" s="7"/>
      <c r="J6" s="25"/>
      <c r="K6" s="18"/>
    </row>
    <row r="7" spans="1:11" s="160" customFormat="1" ht="47.25" customHeight="1" thickBot="1" x14ac:dyDescent="0.3">
      <c r="A7" s="157"/>
      <c r="B7" s="158"/>
      <c r="C7" s="131" t="s">
        <v>0</v>
      </c>
      <c r="D7" s="132" t="s">
        <v>52</v>
      </c>
      <c r="E7" s="132" t="s">
        <v>48</v>
      </c>
      <c r="F7" s="132" t="s">
        <v>77</v>
      </c>
      <c r="G7" s="132" t="s">
        <v>78</v>
      </c>
      <c r="H7" s="133" t="s">
        <v>53</v>
      </c>
      <c r="I7" s="134" t="s">
        <v>28</v>
      </c>
      <c r="J7" s="159"/>
      <c r="K7" s="157"/>
    </row>
    <row r="8" spans="1:11" x14ac:dyDescent="0.25">
      <c r="A8" s="18"/>
      <c r="B8" s="24"/>
      <c r="C8" s="161">
        <v>1</v>
      </c>
      <c r="D8" s="183"/>
      <c r="E8" s="183"/>
      <c r="F8" s="183"/>
      <c r="G8" s="183"/>
      <c r="H8" s="88"/>
      <c r="I8" s="110">
        <f>F8*G8</f>
        <v>0</v>
      </c>
      <c r="J8" s="25"/>
      <c r="K8" s="18"/>
    </row>
    <row r="9" spans="1:11" x14ac:dyDescent="0.25">
      <c r="A9" s="18"/>
      <c r="B9" s="24"/>
      <c r="C9" s="162">
        <v>2</v>
      </c>
      <c r="D9" s="184"/>
      <c r="E9" s="184"/>
      <c r="F9" s="183"/>
      <c r="G9" s="183"/>
      <c r="H9" s="89"/>
      <c r="I9" s="110">
        <f>F9*G9</f>
        <v>0</v>
      </c>
      <c r="J9" s="25"/>
      <c r="K9" s="18"/>
    </row>
    <row r="10" spans="1:11" x14ac:dyDescent="0.25">
      <c r="A10" s="18"/>
      <c r="B10" s="24"/>
      <c r="C10" s="162">
        <v>3</v>
      </c>
      <c r="D10" s="184"/>
      <c r="E10" s="184"/>
      <c r="F10" s="183"/>
      <c r="G10" s="183"/>
      <c r="H10" s="89"/>
      <c r="I10" s="110">
        <f>F10*G10</f>
        <v>0</v>
      </c>
      <c r="J10" s="25"/>
      <c r="K10" s="18"/>
    </row>
    <row r="11" spans="1:11" x14ac:dyDescent="0.25">
      <c r="A11" s="18"/>
      <c r="B11" s="24"/>
      <c r="C11" s="162">
        <v>4</v>
      </c>
      <c r="D11" s="184"/>
      <c r="E11" s="184"/>
      <c r="F11" s="183"/>
      <c r="G11" s="183"/>
      <c r="H11" s="89"/>
      <c r="I11" s="110">
        <f>F11*G11</f>
        <v>0</v>
      </c>
      <c r="J11" s="25"/>
      <c r="K11" s="18"/>
    </row>
    <row r="12" spans="1:11" x14ac:dyDescent="0.25">
      <c r="A12" s="18"/>
      <c r="B12" s="24"/>
      <c r="C12" s="162">
        <v>5</v>
      </c>
      <c r="D12" s="184"/>
      <c r="E12" s="184"/>
      <c r="F12" s="183"/>
      <c r="G12" s="183"/>
      <c r="H12" s="89"/>
      <c r="I12" s="110">
        <f>F12*G12</f>
        <v>0</v>
      </c>
      <c r="J12" s="25"/>
      <c r="K12" s="18"/>
    </row>
    <row r="13" spans="1:11" ht="24" customHeight="1" thickBot="1" x14ac:dyDescent="0.3">
      <c r="A13" s="18"/>
      <c r="B13" s="24"/>
      <c r="C13" s="256"/>
      <c r="D13" s="257"/>
      <c r="E13" s="257"/>
      <c r="F13" s="257"/>
      <c r="G13" s="257"/>
      <c r="H13" s="258"/>
      <c r="I13" s="163">
        <f>SUM(I8:I12)</f>
        <v>0</v>
      </c>
      <c r="J13" s="25"/>
      <c r="K13" s="18"/>
    </row>
    <row r="14" spans="1:11" ht="15.75" thickBot="1" x14ac:dyDescent="0.3">
      <c r="A14" s="18"/>
      <c r="B14" s="24"/>
      <c r="C14" s="7"/>
      <c r="D14" s="7"/>
      <c r="E14" s="7"/>
      <c r="F14" s="7"/>
      <c r="G14" s="7"/>
      <c r="H14" s="7"/>
      <c r="I14" s="7"/>
      <c r="J14" s="25"/>
      <c r="K14" s="18"/>
    </row>
    <row r="15" spans="1:11" s="53" customFormat="1" ht="25.5" customHeight="1" thickBot="1" x14ac:dyDescent="0.3">
      <c r="A15" s="156"/>
      <c r="B15" s="51"/>
      <c r="C15" s="253" t="s">
        <v>66</v>
      </c>
      <c r="D15" s="254"/>
      <c r="E15" s="254"/>
      <c r="F15" s="254"/>
      <c r="G15" s="254"/>
      <c r="H15" s="254"/>
      <c r="I15" s="255"/>
      <c r="J15" s="52"/>
      <c r="K15" s="156"/>
    </row>
    <row r="16" spans="1:11" ht="4.5" customHeight="1" thickBot="1" x14ac:dyDescent="0.3">
      <c r="A16" s="18"/>
      <c r="B16" s="24"/>
      <c r="C16" s="7"/>
      <c r="D16" s="7"/>
      <c r="E16" s="7"/>
      <c r="F16" s="7"/>
      <c r="G16" s="7"/>
      <c r="H16" s="7"/>
      <c r="I16" s="7"/>
      <c r="J16" s="25"/>
      <c r="K16" s="18"/>
    </row>
    <row r="17" spans="1:11" ht="20.25" customHeight="1" thickBot="1" x14ac:dyDescent="0.3">
      <c r="A17" s="18"/>
      <c r="B17" s="24"/>
      <c r="C17" s="250" t="s">
        <v>71</v>
      </c>
      <c r="D17" s="251"/>
      <c r="E17" s="251"/>
      <c r="F17" s="251"/>
      <c r="G17" s="251"/>
      <c r="H17" s="251"/>
      <c r="I17" s="252"/>
      <c r="J17" s="25"/>
      <c r="K17" s="18"/>
    </row>
    <row r="18" spans="1:11" s="160" customFormat="1" ht="45" customHeight="1" thickBot="1" x14ac:dyDescent="0.3">
      <c r="A18" s="157"/>
      <c r="B18" s="158"/>
      <c r="C18" s="131" t="s">
        <v>0</v>
      </c>
      <c r="D18" s="132" t="s">
        <v>54</v>
      </c>
      <c r="E18" s="140" t="s">
        <v>64</v>
      </c>
      <c r="F18" s="219" t="s">
        <v>86</v>
      </c>
      <c r="G18" s="221"/>
      <c r="H18" s="141" t="s">
        <v>85</v>
      </c>
      <c r="I18" s="134" t="s">
        <v>28</v>
      </c>
      <c r="J18" s="159"/>
      <c r="K18" s="157"/>
    </row>
    <row r="19" spans="1:11" x14ac:dyDescent="0.25">
      <c r="A19" s="18"/>
      <c r="B19" s="24"/>
      <c r="C19" s="161">
        <v>1</v>
      </c>
      <c r="D19" s="183"/>
      <c r="E19" s="61"/>
      <c r="F19" s="222"/>
      <c r="G19" s="224"/>
      <c r="H19" s="19"/>
      <c r="I19" s="72"/>
      <c r="J19" s="25"/>
      <c r="K19" s="18"/>
    </row>
    <row r="20" spans="1:11" x14ac:dyDescent="0.25">
      <c r="A20" s="18"/>
      <c r="B20" s="24"/>
      <c r="C20" s="162">
        <v>2</v>
      </c>
      <c r="D20" s="184"/>
      <c r="E20" s="62"/>
      <c r="F20" s="213"/>
      <c r="G20" s="215"/>
      <c r="H20" s="20"/>
      <c r="I20" s="72"/>
      <c r="J20" s="25"/>
      <c r="K20" s="18"/>
    </row>
    <row r="21" spans="1:11" x14ac:dyDescent="0.25">
      <c r="A21" s="18"/>
      <c r="B21" s="24"/>
      <c r="C21" s="162">
        <v>3</v>
      </c>
      <c r="D21" s="184"/>
      <c r="E21" s="62"/>
      <c r="F21" s="213"/>
      <c r="G21" s="215"/>
      <c r="H21" s="20"/>
      <c r="I21" s="72"/>
      <c r="J21" s="25"/>
      <c r="K21" s="18"/>
    </row>
    <row r="22" spans="1:11" x14ac:dyDescent="0.25">
      <c r="A22" s="18"/>
      <c r="B22" s="24"/>
      <c r="C22" s="162">
        <v>4</v>
      </c>
      <c r="D22" s="184"/>
      <c r="E22" s="62"/>
      <c r="F22" s="213"/>
      <c r="G22" s="215"/>
      <c r="H22" s="20"/>
      <c r="I22" s="72"/>
      <c r="J22" s="25"/>
      <c r="K22" s="18"/>
    </row>
    <row r="23" spans="1:11" x14ac:dyDescent="0.25">
      <c r="A23" s="18"/>
      <c r="B23" s="24"/>
      <c r="C23" s="162">
        <v>5</v>
      </c>
      <c r="D23" s="184"/>
      <c r="E23" s="62"/>
      <c r="F23" s="213"/>
      <c r="G23" s="215"/>
      <c r="H23" s="20"/>
      <c r="I23" s="72"/>
      <c r="J23" s="25"/>
      <c r="K23" s="18"/>
    </row>
    <row r="24" spans="1:11" x14ac:dyDescent="0.25">
      <c r="A24" s="18"/>
      <c r="B24" s="24"/>
      <c r="C24" s="162">
        <v>6</v>
      </c>
      <c r="D24" s="184"/>
      <c r="E24" s="62"/>
      <c r="F24" s="213"/>
      <c r="G24" s="215"/>
      <c r="H24" s="20"/>
      <c r="I24" s="72"/>
      <c r="J24" s="25"/>
      <c r="K24" s="18"/>
    </row>
    <row r="25" spans="1:11" x14ac:dyDescent="0.25">
      <c r="A25" s="18"/>
      <c r="B25" s="24"/>
      <c r="C25" s="162">
        <v>7</v>
      </c>
      <c r="D25" s="184"/>
      <c r="E25" s="62"/>
      <c r="F25" s="213"/>
      <c r="G25" s="215"/>
      <c r="H25" s="20"/>
      <c r="I25" s="72"/>
      <c r="J25" s="25"/>
      <c r="K25" s="18"/>
    </row>
    <row r="26" spans="1:11" x14ac:dyDescent="0.25">
      <c r="A26" s="18"/>
      <c r="B26" s="24"/>
      <c r="C26" s="162">
        <v>8</v>
      </c>
      <c r="D26" s="184"/>
      <c r="E26" s="62"/>
      <c r="F26" s="213"/>
      <c r="G26" s="215"/>
      <c r="H26" s="20"/>
      <c r="I26" s="72"/>
      <c r="J26" s="25"/>
      <c r="K26" s="18"/>
    </row>
    <row r="27" spans="1:11" ht="32.1" customHeight="1" thickBot="1" x14ac:dyDescent="0.3">
      <c r="A27" s="18"/>
      <c r="B27" s="24"/>
      <c r="C27" s="164" t="s">
        <v>42</v>
      </c>
      <c r="D27" s="165"/>
      <c r="E27" s="166"/>
      <c r="F27" s="204"/>
      <c r="G27" s="206"/>
      <c r="H27" s="167"/>
      <c r="I27" s="163">
        <f>SUM(I19:I26)</f>
        <v>0</v>
      </c>
      <c r="J27" s="25"/>
      <c r="K27" s="18"/>
    </row>
    <row r="28" spans="1:11" ht="4.5" customHeight="1" thickBot="1" x14ac:dyDescent="0.3">
      <c r="A28" s="18"/>
      <c r="B28" s="24"/>
      <c r="C28" s="7"/>
      <c r="D28" s="7"/>
      <c r="E28" s="7"/>
      <c r="F28" s="7"/>
      <c r="G28" s="7"/>
      <c r="H28" s="7"/>
      <c r="I28" s="7"/>
      <c r="J28" s="25"/>
      <c r="K28" s="18"/>
    </row>
    <row r="29" spans="1:11" ht="20.25" customHeight="1" thickBot="1" x14ac:dyDescent="0.3">
      <c r="A29" s="18"/>
      <c r="B29" s="24"/>
      <c r="C29" s="250" t="s">
        <v>72</v>
      </c>
      <c r="D29" s="251"/>
      <c r="E29" s="251"/>
      <c r="F29" s="251"/>
      <c r="G29" s="251"/>
      <c r="H29" s="251"/>
      <c r="I29" s="252"/>
      <c r="J29" s="25"/>
      <c r="K29" s="18"/>
    </row>
    <row r="30" spans="1:11" s="160" customFormat="1" ht="45" customHeight="1" thickBot="1" x14ac:dyDescent="0.3">
      <c r="A30" s="157"/>
      <c r="B30" s="158"/>
      <c r="C30" s="131" t="s">
        <v>0</v>
      </c>
      <c r="D30" s="132" t="s">
        <v>55</v>
      </c>
      <c r="E30" s="140" t="s">
        <v>64</v>
      </c>
      <c r="F30" s="219" t="s">
        <v>87</v>
      </c>
      <c r="G30" s="221"/>
      <c r="H30" s="141" t="s">
        <v>85</v>
      </c>
      <c r="I30" s="134" t="s">
        <v>28</v>
      </c>
      <c r="J30" s="159"/>
      <c r="K30" s="157"/>
    </row>
    <row r="31" spans="1:11" x14ac:dyDescent="0.25">
      <c r="A31" s="18"/>
      <c r="B31" s="24"/>
      <c r="C31" s="161">
        <v>1</v>
      </c>
      <c r="D31" s="183"/>
      <c r="E31" s="61"/>
      <c r="F31" s="222"/>
      <c r="G31" s="224"/>
      <c r="H31" s="19"/>
      <c r="I31" s="72"/>
      <c r="J31" s="25"/>
      <c r="K31" s="18"/>
    </row>
    <row r="32" spans="1:11" x14ac:dyDescent="0.25">
      <c r="A32" s="18"/>
      <c r="B32" s="24"/>
      <c r="C32" s="162">
        <v>2</v>
      </c>
      <c r="D32" s="184"/>
      <c r="E32" s="62"/>
      <c r="F32" s="213"/>
      <c r="G32" s="215"/>
      <c r="H32" s="20"/>
      <c r="I32" s="72"/>
      <c r="J32" s="25"/>
      <c r="K32" s="18"/>
    </row>
    <row r="33" spans="1:11" x14ac:dyDescent="0.25">
      <c r="A33" s="18"/>
      <c r="B33" s="24"/>
      <c r="C33" s="162">
        <v>3</v>
      </c>
      <c r="D33" s="184"/>
      <c r="E33" s="62"/>
      <c r="F33" s="213"/>
      <c r="G33" s="215"/>
      <c r="H33" s="20"/>
      <c r="I33" s="72"/>
      <c r="J33" s="25"/>
      <c r="K33" s="18"/>
    </row>
    <row r="34" spans="1:11" x14ac:dyDescent="0.25">
      <c r="A34" s="18"/>
      <c r="B34" s="24"/>
      <c r="C34" s="162">
        <v>4</v>
      </c>
      <c r="D34" s="184"/>
      <c r="E34" s="62"/>
      <c r="F34" s="213"/>
      <c r="G34" s="215"/>
      <c r="H34" s="20"/>
      <c r="I34" s="72"/>
      <c r="J34" s="25"/>
      <c r="K34" s="18"/>
    </row>
    <row r="35" spans="1:11" x14ac:dyDescent="0.25">
      <c r="A35" s="18"/>
      <c r="B35" s="24"/>
      <c r="C35" s="162">
        <v>5</v>
      </c>
      <c r="D35" s="184"/>
      <c r="E35" s="62"/>
      <c r="F35" s="213"/>
      <c r="G35" s="215"/>
      <c r="H35" s="20"/>
      <c r="I35" s="72"/>
      <c r="J35" s="25"/>
      <c r="K35" s="18"/>
    </row>
    <row r="36" spans="1:11" x14ac:dyDescent="0.25">
      <c r="A36" s="18"/>
      <c r="B36" s="24"/>
      <c r="C36" s="162">
        <v>6</v>
      </c>
      <c r="D36" s="184"/>
      <c r="E36" s="62"/>
      <c r="F36" s="213"/>
      <c r="G36" s="215"/>
      <c r="H36" s="20"/>
      <c r="I36" s="72"/>
      <c r="J36" s="25"/>
      <c r="K36" s="18"/>
    </row>
    <row r="37" spans="1:11" x14ac:dyDescent="0.25">
      <c r="A37" s="18"/>
      <c r="B37" s="24"/>
      <c r="C37" s="162">
        <v>7</v>
      </c>
      <c r="D37" s="184"/>
      <c r="E37" s="62"/>
      <c r="F37" s="213"/>
      <c r="G37" s="215"/>
      <c r="H37" s="20"/>
      <c r="I37" s="72"/>
      <c r="J37" s="25"/>
      <c r="K37" s="18"/>
    </row>
    <row r="38" spans="1:11" x14ac:dyDescent="0.25">
      <c r="A38" s="18"/>
      <c r="B38" s="24"/>
      <c r="C38" s="162">
        <v>8</v>
      </c>
      <c r="D38" s="184"/>
      <c r="E38" s="62"/>
      <c r="F38" s="213"/>
      <c r="G38" s="215"/>
      <c r="H38" s="20"/>
      <c r="I38" s="72"/>
      <c r="J38" s="25"/>
      <c r="K38" s="18"/>
    </row>
    <row r="39" spans="1:11" ht="32.1" customHeight="1" thickBot="1" x14ac:dyDescent="0.3">
      <c r="A39" s="18"/>
      <c r="B39" s="24"/>
      <c r="C39" s="164" t="s">
        <v>42</v>
      </c>
      <c r="D39" s="165"/>
      <c r="E39" s="166"/>
      <c r="F39" s="204"/>
      <c r="G39" s="206"/>
      <c r="H39" s="167"/>
      <c r="I39" s="163">
        <f>SUM(I31:I38)</f>
        <v>0</v>
      </c>
      <c r="J39" s="25"/>
      <c r="K39" s="18"/>
    </row>
    <row r="40" spans="1:11" ht="15.75" thickBot="1" x14ac:dyDescent="0.3">
      <c r="A40" s="18"/>
      <c r="B40" s="24"/>
      <c r="C40" s="168"/>
      <c r="D40" s="168"/>
      <c r="E40" s="168"/>
      <c r="F40" s="168"/>
      <c r="G40" s="168"/>
      <c r="H40" s="168"/>
      <c r="I40" s="111"/>
      <c r="J40" s="25"/>
      <c r="K40" s="18"/>
    </row>
    <row r="41" spans="1:11" s="53" customFormat="1" ht="25.5" customHeight="1" thickBot="1" x14ac:dyDescent="0.3">
      <c r="A41" s="156"/>
      <c r="B41" s="51"/>
      <c r="C41" s="253" t="s">
        <v>67</v>
      </c>
      <c r="D41" s="254"/>
      <c r="E41" s="254"/>
      <c r="F41" s="254"/>
      <c r="G41" s="254"/>
      <c r="H41" s="254"/>
      <c r="I41" s="255"/>
      <c r="J41" s="52"/>
      <c r="K41" s="156"/>
    </row>
    <row r="42" spans="1:11" ht="4.5" customHeight="1" thickBot="1" x14ac:dyDescent="0.3">
      <c r="A42" s="18"/>
      <c r="B42" s="24"/>
      <c r="C42" s="7"/>
      <c r="D42" s="7"/>
      <c r="E42" s="7"/>
      <c r="F42" s="7"/>
      <c r="G42" s="7"/>
      <c r="H42" s="7"/>
      <c r="I42" s="7"/>
      <c r="J42" s="25"/>
      <c r="K42" s="18"/>
    </row>
    <row r="43" spans="1:11" ht="20.25" customHeight="1" thickBot="1" x14ac:dyDescent="0.3">
      <c r="A43" s="18"/>
      <c r="B43" s="24"/>
      <c r="C43" s="250" t="s">
        <v>73</v>
      </c>
      <c r="D43" s="251"/>
      <c r="E43" s="251"/>
      <c r="F43" s="251"/>
      <c r="G43" s="251"/>
      <c r="H43" s="251"/>
      <c r="I43" s="252"/>
      <c r="J43" s="25"/>
      <c r="K43" s="18"/>
    </row>
    <row r="44" spans="1:11" s="160" customFormat="1" ht="51.75" thickBot="1" x14ac:dyDescent="0.3">
      <c r="A44" s="157" t="s">
        <v>50</v>
      </c>
      <c r="B44" s="158"/>
      <c r="C44" s="131" t="s">
        <v>0</v>
      </c>
      <c r="D44" s="132" t="s">
        <v>49</v>
      </c>
      <c r="E44" s="219" t="s">
        <v>83</v>
      </c>
      <c r="F44" s="220"/>
      <c r="G44" s="221"/>
      <c r="H44" s="132" t="s">
        <v>94</v>
      </c>
      <c r="I44" s="134" t="s">
        <v>93</v>
      </c>
      <c r="J44" s="159"/>
      <c r="K44" s="157"/>
    </row>
    <row r="45" spans="1:11" x14ac:dyDescent="0.25">
      <c r="A45" s="18"/>
      <c r="B45" s="24"/>
      <c r="C45" s="161">
        <v>1</v>
      </c>
      <c r="D45" s="183"/>
      <c r="E45" s="222"/>
      <c r="F45" s="223"/>
      <c r="G45" s="224"/>
      <c r="H45" s="50"/>
      <c r="I45" s="71"/>
      <c r="J45" s="25"/>
      <c r="K45" s="18"/>
    </row>
    <row r="46" spans="1:11" x14ac:dyDescent="0.25">
      <c r="A46" s="18"/>
      <c r="B46" s="24"/>
      <c r="C46" s="161">
        <v>2</v>
      </c>
      <c r="D46" s="183"/>
      <c r="E46" s="210"/>
      <c r="F46" s="211"/>
      <c r="G46" s="212"/>
      <c r="H46" s="50"/>
      <c r="I46" s="71"/>
      <c r="J46" s="25"/>
      <c r="K46" s="18"/>
    </row>
    <row r="47" spans="1:11" x14ac:dyDescent="0.25">
      <c r="A47" s="18"/>
      <c r="B47" s="24"/>
      <c r="C47" s="161">
        <v>3</v>
      </c>
      <c r="D47" s="183"/>
      <c r="E47" s="213"/>
      <c r="F47" s="214"/>
      <c r="G47" s="215"/>
      <c r="H47" s="50"/>
      <c r="I47" s="71"/>
      <c r="J47" s="25"/>
      <c r="K47" s="18"/>
    </row>
    <row r="48" spans="1:11" x14ac:dyDescent="0.25">
      <c r="A48" s="18"/>
      <c r="B48" s="24"/>
      <c r="C48" s="161">
        <v>4</v>
      </c>
      <c r="D48" s="183"/>
      <c r="E48" s="213"/>
      <c r="F48" s="214"/>
      <c r="G48" s="215"/>
      <c r="H48" s="50"/>
      <c r="I48" s="71"/>
      <c r="J48" s="25"/>
      <c r="K48" s="18"/>
    </row>
    <row r="49" spans="1:11" x14ac:dyDescent="0.25">
      <c r="A49" s="18"/>
      <c r="B49" s="24"/>
      <c r="C49" s="162">
        <v>5</v>
      </c>
      <c r="D49" s="184"/>
      <c r="E49" s="213"/>
      <c r="F49" s="214"/>
      <c r="G49" s="215"/>
      <c r="H49" s="50"/>
      <c r="I49" s="71"/>
      <c r="J49" s="25"/>
      <c r="K49" s="18"/>
    </row>
    <row r="50" spans="1:11" ht="32.1" customHeight="1" thickBot="1" x14ac:dyDescent="0.3">
      <c r="A50" s="18"/>
      <c r="B50" s="24"/>
      <c r="C50" s="169" t="s">
        <v>42</v>
      </c>
      <c r="D50" s="170"/>
      <c r="E50" s="247"/>
      <c r="F50" s="248"/>
      <c r="G50" s="249"/>
      <c r="H50" s="170"/>
      <c r="I50" s="163">
        <f>SUM(I45:I49)</f>
        <v>0</v>
      </c>
      <c r="J50" s="25"/>
      <c r="K50" s="18"/>
    </row>
    <row r="51" spans="1:11" ht="4.5" customHeight="1" thickBot="1" x14ac:dyDescent="0.3">
      <c r="A51" s="18"/>
      <c r="B51" s="24"/>
      <c r="C51" s="7"/>
      <c r="D51" s="7"/>
      <c r="E51" s="7"/>
      <c r="F51" s="7"/>
      <c r="G51" s="7"/>
      <c r="H51" s="7"/>
      <c r="I51" s="7"/>
      <c r="J51" s="25"/>
      <c r="K51" s="18"/>
    </row>
    <row r="52" spans="1:11" ht="20.25" customHeight="1" thickBot="1" x14ac:dyDescent="0.3">
      <c r="A52" s="18"/>
      <c r="B52" s="24"/>
      <c r="C52" s="250" t="s">
        <v>69</v>
      </c>
      <c r="D52" s="251"/>
      <c r="E52" s="251"/>
      <c r="F52" s="251"/>
      <c r="G52" s="251"/>
      <c r="H52" s="251"/>
      <c r="I52" s="252"/>
      <c r="J52" s="25"/>
      <c r="K52" s="18"/>
    </row>
    <row r="53" spans="1:11" s="160" customFormat="1" ht="51.75" thickBot="1" x14ac:dyDescent="0.3">
      <c r="A53" s="157" t="s">
        <v>50</v>
      </c>
      <c r="B53" s="158"/>
      <c r="C53" s="131" t="s">
        <v>0</v>
      </c>
      <c r="D53" s="132" t="s">
        <v>49</v>
      </c>
      <c r="E53" s="219" t="s">
        <v>83</v>
      </c>
      <c r="F53" s="220"/>
      <c r="G53" s="221"/>
      <c r="H53" s="132" t="s">
        <v>94</v>
      </c>
      <c r="I53" s="134" t="s">
        <v>93</v>
      </c>
      <c r="J53" s="159"/>
      <c r="K53" s="157"/>
    </row>
    <row r="54" spans="1:11" x14ac:dyDescent="0.25">
      <c r="A54" s="18"/>
      <c r="B54" s="24"/>
      <c r="C54" s="161">
        <v>1</v>
      </c>
      <c r="D54" s="183"/>
      <c r="E54" s="222"/>
      <c r="F54" s="223"/>
      <c r="G54" s="224"/>
      <c r="H54" s="50"/>
      <c r="I54" s="71"/>
      <c r="J54" s="25"/>
      <c r="K54" s="18"/>
    </row>
    <row r="55" spans="1:11" x14ac:dyDescent="0.25">
      <c r="A55" s="18"/>
      <c r="B55" s="24"/>
      <c r="C55" s="161">
        <v>2</v>
      </c>
      <c r="D55" s="183"/>
      <c r="E55" s="210"/>
      <c r="F55" s="211"/>
      <c r="G55" s="212"/>
      <c r="H55" s="50"/>
      <c r="I55" s="71"/>
      <c r="J55" s="25"/>
      <c r="K55" s="18"/>
    </row>
    <row r="56" spans="1:11" x14ac:dyDescent="0.25">
      <c r="A56" s="18"/>
      <c r="B56" s="24"/>
      <c r="C56" s="161">
        <v>3</v>
      </c>
      <c r="D56" s="183"/>
      <c r="E56" s="213"/>
      <c r="F56" s="214"/>
      <c r="G56" s="215"/>
      <c r="H56" s="50"/>
      <c r="I56" s="71"/>
      <c r="J56" s="25"/>
      <c r="K56" s="18"/>
    </row>
    <row r="57" spans="1:11" x14ac:dyDescent="0.25">
      <c r="A57" s="18"/>
      <c r="B57" s="24"/>
      <c r="C57" s="161">
        <v>4</v>
      </c>
      <c r="D57" s="183"/>
      <c r="E57" s="213"/>
      <c r="F57" s="214"/>
      <c r="G57" s="215"/>
      <c r="H57" s="50"/>
      <c r="I57" s="71"/>
      <c r="J57" s="25"/>
      <c r="K57" s="18"/>
    </row>
    <row r="58" spans="1:11" x14ac:dyDescent="0.25">
      <c r="A58" s="18"/>
      <c r="B58" s="24"/>
      <c r="C58" s="161">
        <v>5</v>
      </c>
      <c r="D58" s="183"/>
      <c r="E58" s="213"/>
      <c r="F58" s="214"/>
      <c r="G58" s="215"/>
      <c r="H58" s="50"/>
      <c r="I58" s="71"/>
      <c r="J58" s="25"/>
      <c r="K58" s="18"/>
    </row>
    <row r="59" spans="1:11" ht="32.1" customHeight="1" thickBot="1" x14ac:dyDescent="0.3">
      <c r="A59" s="18"/>
      <c r="B59" s="24"/>
      <c r="C59" s="169" t="s">
        <v>42</v>
      </c>
      <c r="D59" s="170"/>
      <c r="E59" s="247"/>
      <c r="F59" s="248"/>
      <c r="G59" s="249"/>
      <c r="H59" s="170"/>
      <c r="I59" s="163">
        <f>SUM(I54:I58)</f>
        <v>0</v>
      </c>
      <c r="J59" s="25"/>
      <c r="K59" s="18"/>
    </row>
    <row r="60" spans="1:11" ht="4.5" customHeight="1" thickBot="1" x14ac:dyDescent="0.3">
      <c r="A60" s="18"/>
      <c r="B60" s="24"/>
      <c r="C60" s="7"/>
      <c r="D60" s="7"/>
      <c r="E60" s="7"/>
      <c r="F60" s="7"/>
      <c r="G60" s="7"/>
      <c r="H60" s="7"/>
      <c r="I60" s="7"/>
      <c r="J60" s="25"/>
      <c r="K60" s="18"/>
    </row>
    <row r="61" spans="1:11" ht="20.25" customHeight="1" thickBot="1" x14ac:dyDescent="0.3">
      <c r="A61" s="18"/>
      <c r="B61" s="24"/>
      <c r="C61" s="225" t="s">
        <v>84</v>
      </c>
      <c r="D61" s="226"/>
      <c r="E61" s="226"/>
      <c r="F61" s="226"/>
      <c r="G61" s="226"/>
      <c r="H61" s="226"/>
      <c r="I61" s="227"/>
      <c r="J61" s="25"/>
      <c r="K61" s="18"/>
    </row>
    <row r="62" spans="1:11" s="160" customFormat="1" ht="51.75" thickBot="1" x14ac:dyDescent="0.3">
      <c r="A62" s="157" t="s">
        <v>50</v>
      </c>
      <c r="B62" s="158"/>
      <c r="C62" s="131" t="s">
        <v>0</v>
      </c>
      <c r="D62" s="132" t="s">
        <v>49</v>
      </c>
      <c r="E62" s="219" t="s">
        <v>83</v>
      </c>
      <c r="F62" s="220"/>
      <c r="G62" s="221"/>
      <c r="H62" s="132" t="s">
        <v>94</v>
      </c>
      <c r="I62" s="134" t="s">
        <v>93</v>
      </c>
      <c r="J62" s="159"/>
      <c r="K62" s="157"/>
    </row>
    <row r="63" spans="1:11" ht="35.25" customHeight="1" x14ac:dyDescent="0.25">
      <c r="A63" s="18"/>
      <c r="B63" s="24"/>
      <c r="C63" s="161">
        <v>1</v>
      </c>
      <c r="D63" s="150" t="s">
        <v>99</v>
      </c>
      <c r="E63" s="237" t="s">
        <v>100</v>
      </c>
      <c r="F63" s="238"/>
      <c r="G63" s="239"/>
      <c r="H63" s="50"/>
      <c r="I63" s="71"/>
      <c r="J63" s="25"/>
      <c r="K63" s="18"/>
    </row>
    <row r="64" spans="1:11" x14ac:dyDescent="0.25">
      <c r="A64" s="18"/>
      <c r="B64" s="24"/>
      <c r="C64" s="161">
        <v>2</v>
      </c>
      <c r="D64" s="183"/>
      <c r="E64" s="210"/>
      <c r="F64" s="211"/>
      <c r="G64" s="212"/>
      <c r="H64" s="50"/>
      <c r="I64" s="71"/>
      <c r="J64" s="25"/>
      <c r="K64" s="18"/>
    </row>
    <row r="65" spans="1:12" x14ac:dyDescent="0.25">
      <c r="A65" s="18"/>
      <c r="B65" s="24"/>
      <c r="C65" s="161">
        <v>3</v>
      </c>
      <c r="D65" s="183"/>
      <c r="E65" s="210"/>
      <c r="F65" s="211"/>
      <c r="G65" s="212"/>
      <c r="H65" s="50"/>
      <c r="I65" s="71"/>
      <c r="J65" s="25"/>
      <c r="K65" s="18"/>
    </row>
    <row r="66" spans="1:12" x14ac:dyDescent="0.25">
      <c r="A66" s="18"/>
      <c r="B66" s="24"/>
      <c r="C66" s="161">
        <v>4</v>
      </c>
      <c r="D66" s="183"/>
      <c r="E66" s="210"/>
      <c r="F66" s="211"/>
      <c r="G66" s="212"/>
      <c r="H66" s="50"/>
      <c r="I66" s="71"/>
      <c r="J66" s="25"/>
      <c r="K66" s="18"/>
    </row>
    <row r="67" spans="1:12" x14ac:dyDescent="0.25">
      <c r="A67" s="18"/>
      <c r="B67" s="24"/>
      <c r="C67" s="161">
        <v>5</v>
      </c>
      <c r="D67" s="183"/>
      <c r="E67" s="210"/>
      <c r="F67" s="211"/>
      <c r="G67" s="212"/>
      <c r="H67" s="50"/>
      <c r="I67" s="71"/>
      <c r="J67" s="25"/>
      <c r="K67" s="18"/>
      <c r="L67" s="18"/>
    </row>
    <row r="68" spans="1:12" x14ac:dyDescent="0.25">
      <c r="A68" s="18"/>
      <c r="B68" s="24"/>
      <c r="C68" s="161">
        <v>6</v>
      </c>
      <c r="D68" s="183"/>
      <c r="E68" s="210"/>
      <c r="F68" s="211"/>
      <c r="G68" s="212"/>
      <c r="H68" s="50"/>
      <c r="I68" s="71"/>
      <c r="J68" s="25"/>
      <c r="K68" s="18"/>
      <c r="L68" s="18"/>
    </row>
    <row r="69" spans="1:12" x14ac:dyDescent="0.25">
      <c r="A69" s="18"/>
      <c r="B69" s="24"/>
      <c r="C69" s="161">
        <v>7</v>
      </c>
      <c r="D69" s="183"/>
      <c r="E69" s="210"/>
      <c r="F69" s="211"/>
      <c r="G69" s="212"/>
      <c r="H69" s="50"/>
      <c r="I69" s="71"/>
      <c r="J69" s="25"/>
      <c r="K69" s="18"/>
    </row>
    <row r="70" spans="1:12" x14ac:dyDescent="0.25">
      <c r="A70" s="18"/>
      <c r="B70" s="24"/>
      <c r="C70" s="161">
        <v>8</v>
      </c>
      <c r="D70" s="183"/>
      <c r="E70" s="210"/>
      <c r="F70" s="211"/>
      <c r="G70" s="212"/>
      <c r="H70" s="50"/>
      <c r="I70" s="71"/>
      <c r="J70" s="25"/>
      <c r="K70" s="18"/>
    </row>
    <row r="71" spans="1:12" ht="32.1" customHeight="1" thickBot="1" x14ac:dyDescent="0.3">
      <c r="A71" s="18"/>
      <c r="B71" s="24"/>
      <c r="C71" s="169" t="s">
        <v>42</v>
      </c>
      <c r="D71" s="170"/>
      <c r="E71" s="247"/>
      <c r="F71" s="248"/>
      <c r="G71" s="249"/>
      <c r="H71" s="170"/>
      <c r="I71" s="163">
        <f>SUM(I63:I70)</f>
        <v>0</v>
      </c>
      <c r="J71" s="25"/>
      <c r="K71" s="18"/>
    </row>
    <row r="72" spans="1:12" ht="18" customHeight="1" thickBot="1" x14ac:dyDescent="0.3">
      <c r="A72" s="18"/>
      <c r="B72" s="24"/>
      <c r="C72" s="7"/>
      <c r="D72" s="7"/>
      <c r="E72" s="7"/>
      <c r="F72" s="7"/>
      <c r="G72" s="7"/>
      <c r="H72" s="7"/>
      <c r="I72" s="7"/>
      <c r="J72" s="25"/>
      <c r="K72" s="18"/>
    </row>
    <row r="73" spans="1:12" ht="24" customHeight="1" thickBot="1" x14ac:dyDescent="0.3">
      <c r="A73" s="18"/>
      <c r="B73" s="24"/>
      <c r="C73" s="231" t="s">
        <v>27</v>
      </c>
      <c r="D73" s="232"/>
      <c r="E73" s="232"/>
      <c r="F73" s="232"/>
      <c r="G73" s="232"/>
      <c r="H73" s="233"/>
      <c r="I73" s="171">
        <f>SUM(I13+I27+I39+I50+I59+I71)</f>
        <v>0</v>
      </c>
      <c r="J73" s="25"/>
      <c r="K73" s="18"/>
    </row>
    <row r="74" spans="1:12" ht="11.25" customHeight="1" thickBot="1" x14ac:dyDescent="0.3">
      <c r="A74" s="18"/>
      <c r="B74" s="24"/>
      <c r="C74" s="7"/>
      <c r="D74" s="7"/>
      <c r="E74" s="7"/>
      <c r="F74" s="7"/>
      <c r="G74" s="7"/>
      <c r="H74" s="7"/>
      <c r="I74" s="7"/>
      <c r="J74" s="25"/>
      <c r="K74" s="18"/>
    </row>
    <row r="75" spans="1:12" s="116" customFormat="1" ht="20.25" customHeight="1" thickTop="1" thickBot="1" x14ac:dyDescent="0.3">
      <c r="A75" s="115"/>
      <c r="B75" s="120"/>
      <c r="C75" s="228" t="s">
        <v>88</v>
      </c>
      <c r="D75" s="229"/>
      <c r="E75" s="229"/>
      <c r="F75" s="229"/>
      <c r="G75" s="229"/>
      <c r="H75" s="229"/>
      <c r="I75" s="230"/>
      <c r="J75" s="123"/>
      <c r="K75" s="115"/>
    </row>
    <row r="76" spans="1:12" s="116" customFormat="1" ht="7.5" customHeight="1" thickTop="1" thickBot="1" x14ac:dyDescent="0.3">
      <c r="A76" s="115"/>
      <c r="B76" s="120"/>
      <c r="C76" s="152"/>
      <c r="D76" s="152"/>
      <c r="E76" s="152"/>
      <c r="F76" s="152"/>
      <c r="G76" s="152"/>
      <c r="H76" s="152"/>
      <c r="I76" s="152"/>
      <c r="J76" s="123"/>
      <c r="K76" s="115"/>
    </row>
    <row r="77" spans="1:12" s="116" customFormat="1" ht="74.25" customHeight="1" thickBot="1" x14ac:dyDescent="0.3">
      <c r="A77" s="115"/>
      <c r="B77" s="120"/>
      <c r="C77" s="207" t="s">
        <v>59</v>
      </c>
      <c r="D77" s="208"/>
      <c r="E77" s="207" t="s">
        <v>60</v>
      </c>
      <c r="F77" s="208"/>
      <c r="G77" s="207" t="s">
        <v>61</v>
      </c>
      <c r="H77" s="209"/>
      <c r="I77" s="208"/>
      <c r="J77" s="123"/>
      <c r="K77" s="115"/>
    </row>
    <row r="78" spans="1:12" ht="21.75" customHeight="1" x14ac:dyDescent="0.25">
      <c r="A78" s="18"/>
      <c r="B78" s="26"/>
      <c r="C78" s="27"/>
      <c r="D78" s="27"/>
      <c r="E78" s="27"/>
      <c r="F78" s="27"/>
      <c r="G78" s="27"/>
      <c r="H78" s="27"/>
      <c r="I78" s="27"/>
      <c r="J78" s="28"/>
      <c r="K78" s="18"/>
    </row>
    <row r="79" spans="1:12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</sheetData>
  <sheetProtection algorithmName="SHA-512" hashValue="9kQQAOJLJB9JmA8noeRmNSKSxzCeOIFgBTIeYkmUlV5yL4bS0PS9tCjYBt8KMPzcRP7e3JiwPf9FpYpj4Wji3A==" saltValue="tmY+DTCIUfY3L3U28Lsp0A==" spinCount="100000" sheet="1" formatRows="0" insertRows="0" selectLockedCells="1"/>
  <mergeCells count="60">
    <mergeCell ref="F25:G25"/>
    <mergeCell ref="F3:G3"/>
    <mergeCell ref="C5:I5"/>
    <mergeCell ref="C13:H13"/>
    <mergeCell ref="C15:I15"/>
    <mergeCell ref="C17:I17"/>
    <mergeCell ref="F18:G18"/>
    <mergeCell ref="F19:G19"/>
    <mergeCell ref="F20:G20"/>
    <mergeCell ref="F24:G24"/>
    <mergeCell ref="C3:D3"/>
    <mergeCell ref="F21:G21"/>
    <mergeCell ref="F22:G22"/>
    <mergeCell ref="F23:G23"/>
    <mergeCell ref="C43:I43"/>
    <mergeCell ref="F26:G26"/>
    <mergeCell ref="F27:G27"/>
    <mergeCell ref="C29:I29"/>
    <mergeCell ref="F30:G30"/>
    <mergeCell ref="F31:G31"/>
    <mergeCell ref="F32:G32"/>
    <mergeCell ref="F36:G36"/>
    <mergeCell ref="F37:G37"/>
    <mergeCell ref="F38:G38"/>
    <mergeCell ref="F39:G39"/>
    <mergeCell ref="C41:I41"/>
    <mergeCell ref="F33:G33"/>
    <mergeCell ref="F34:G34"/>
    <mergeCell ref="F35:G35"/>
    <mergeCell ref="E44:G44"/>
    <mergeCell ref="E45:G45"/>
    <mergeCell ref="E46:G46"/>
    <mergeCell ref="E47:G47"/>
    <mergeCell ref="E48:G48"/>
    <mergeCell ref="E49:G49"/>
    <mergeCell ref="E50:G50"/>
    <mergeCell ref="C52:I52"/>
    <mergeCell ref="E53:G53"/>
    <mergeCell ref="E54:G54"/>
    <mergeCell ref="E55:G55"/>
    <mergeCell ref="E56:G56"/>
    <mergeCell ref="E57:G57"/>
    <mergeCell ref="E58:G58"/>
    <mergeCell ref="E69:G69"/>
    <mergeCell ref="E59:G59"/>
    <mergeCell ref="C61:I61"/>
    <mergeCell ref="E62:G62"/>
    <mergeCell ref="E63:G63"/>
    <mergeCell ref="E64:G64"/>
    <mergeCell ref="E65:G65"/>
    <mergeCell ref="E66:G66"/>
    <mergeCell ref="E67:G67"/>
    <mergeCell ref="E68:G68"/>
    <mergeCell ref="C77:D77"/>
    <mergeCell ref="E77:F77"/>
    <mergeCell ref="G77:I77"/>
    <mergeCell ref="E70:G70"/>
    <mergeCell ref="E71:G71"/>
    <mergeCell ref="C73:H73"/>
    <mergeCell ref="C75:I75"/>
  </mergeCells>
  <pageMargins left="0.31496062992125984" right="0.31496062992125984" top="0.31496062992125984" bottom="0.59055118110236227" header="0.31496062992125984" footer="0.39370078740157483"/>
  <pageSetup paperSize="9" scale="72" fitToHeight="0" orientation="landscape" r:id="rId1"/>
  <headerFooter>
    <oddFooter xml:space="preserve">&amp;L&amp;D, &amp;T&amp;R&amp;P/&amp;N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'DD-Listen'!$A$19:$A$36</xm:f>
          </x14:formula1>
          <xm:sqref>I3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K79"/>
  <sheetViews>
    <sheetView zoomScaleNormal="100" zoomScaleSheetLayoutView="100" workbookViewId="0">
      <selection activeCell="H68" sqref="H68"/>
    </sheetView>
  </sheetViews>
  <sheetFormatPr baseColWidth="10" defaultColWidth="11.42578125" defaultRowHeight="15" x14ac:dyDescent="0.25"/>
  <cols>
    <col min="1" max="1" width="2.85546875" style="17" customWidth="1"/>
    <col min="2" max="2" width="4.28515625" style="17" customWidth="1"/>
    <col min="3" max="3" width="8.28515625" style="17" bestFit="1" customWidth="1"/>
    <col min="4" max="4" width="22.140625" style="17" customWidth="1"/>
    <col min="5" max="5" width="37" style="17" customWidth="1"/>
    <col min="6" max="7" width="20.7109375" style="17" customWidth="1"/>
    <col min="8" max="8" width="50.7109375" style="17" customWidth="1"/>
    <col min="9" max="9" width="26" style="17" customWidth="1"/>
    <col min="10" max="10" width="4.42578125" style="17" customWidth="1"/>
    <col min="11" max="11" width="4.7109375" style="17" customWidth="1"/>
    <col min="12" max="16384" width="11.42578125" style="17"/>
  </cols>
  <sheetData>
    <row r="1" spans="1:1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.75" customHeight="1" thickBot="1" x14ac:dyDescent="0.3">
      <c r="A2" s="18"/>
      <c r="B2" s="21"/>
      <c r="C2" s="22"/>
      <c r="D2" s="22"/>
      <c r="E2" s="22"/>
      <c r="F2" s="22"/>
      <c r="G2" s="22"/>
      <c r="H2" s="22"/>
      <c r="I2" s="22"/>
      <c r="J2" s="23"/>
      <c r="K2" s="18"/>
    </row>
    <row r="3" spans="1:11" ht="34.5" customHeight="1" thickBot="1" x14ac:dyDescent="0.3">
      <c r="A3" s="18"/>
      <c r="B3" s="24"/>
      <c r="C3" s="240" t="s">
        <v>89</v>
      </c>
      <c r="D3" s="241"/>
      <c r="E3" s="121" t="s">
        <v>91</v>
      </c>
      <c r="F3" s="242">
        <f>'1. Overview'!E12</f>
        <v>0</v>
      </c>
      <c r="G3" s="243"/>
      <c r="H3" s="122" t="s">
        <v>4</v>
      </c>
      <c r="I3" s="93" t="s">
        <v>104</v>
      </c>
      <c r="J3" s="25"/>
      <c r="K3" s="18"/>
    </row>
    <row r="4" spans="1:11" ht="15.75" thickBot="1" x14ac:dyDescent="0.3">
      <c r="A4" s="18"/>
      <c r="B4" s="24"/>
      <c r="C4" s="7"/>
      <c r="D4" s="7"/>
      <c r="E4" s="7"/>
      <c r="F4" s="7"/>
      <c r="G4" s="7"/>
      <c r="H4" s="7"/>
      <c r="I4" s="7"/>
      <c r="J4" s="25"/>
      <c r="K4" s="18"/>
    </row>
    <row r="5" spans="1:11" s="53" customFormat="1" ht="25.5" customHeight="1" thickBot="1" x14ac:dyDescent="0.3">
      <c r="A5" s="156"/>
      <c r="B5" s="51"/>
      <c r="C5" s="253" t="s">
        <v>68</v>
      </c>
      <c r="D5" s="254"/>
      <c r="E5" s="254"/>
      <c r="F5" s="254"/>
      <c r="G5" s="254"/>
      <c r="H5" s="254"/>
      <c r="I5" s="255"/>
      <c r="J5" s="52"/>
      <c r="K5" s="156"/>
    </row>
    <row r="6" spans="1:11" ht="4.5" customHeight="1" thickBot="1" x14ac:dyDescent="0.3">
      <c r="A6" s="18"/>
      <c r="B6" s="24"/>
      <c r="C6" s="7"/>
      <c r="D6" s="7"/>
      <c r="E6" s="7"/>
      <c r="F6" s="7"/>
      <c r="G6" s="7"/>
      <c r="H6" s="7"/>
      <c r="I6" s="7"/>
      <c r="J6" s="25"/>
      <c r="K6" s="18"/>
    </row>
    <row r="7" spans="1:11" s="160" customFormat="1" ht="47.25" customHeight="1" thickBot="1" x14ac:dyDescent="0.3">
      <c r="A7" s="157"/>
      <c r="B7" s="158"/>
      <c r="C7" s="131" t="s">
        <v>0</v>
      </c>
      <c r="D7" s="132" t="s">
        <v>52</v>
      </c>
      <c r="E7" s="132" t="s">
        <v>48</v>
      </c>
      <c r="F7" s="132" t="s">
        <v>77</v>
      </c>
      <c r="G7" s="132" t="s">
        <v>78</v>
      </c>
      <c r="H7" s="133" t="s">
        <v>53</v>
      </c>
      <c r="I7" s="134" t="s">
        <v>28</v>
      </c>
      <c r="J7" s="159"/>
      <c r="K7" s="157"/>
    </row>
    <row r="8" spans="1:11" x14ac:dyDescent="0.25">
      <c r="A8" s="18"/>
      <c r="B8" s="24"/>
      <c r="C8" s="161">
        <v>1</v>
      </c>
      <c r="D8" s="183"/>
      <c r="E8" s="183"/>
      <c r="F8" s="90"/>
      <c r="G8" s="90"/>
      <c r="H8" s="88"/>
      <c r="I8" s="110">
        <f>F8*G8</f>
        <v>0</v>
      </c>
      <c r="J8" s="25"/>
      <c r="K8" s="18"/>
    </row>
    <row r="9" spans="1:11" x14ac:dyDescent="0.25">
      <c r="A9" s="18"/>
      <c r="B9" s="24"/>
      <c r="C9" s="162">
        <v>2</v>
      </c>
      <c r="D9" s="184"/>
      <c r="E9" s="184"/>
      <c r="F9" s="90"/>
      <c r="G9" s="90"/>
      <c r="H9" s="89"/>
      <c r="I9" s="110">
        <f>F9*G9</f>
        <v>0</v>
      </c>
      <c r="J9" s="25"/>
      <c r="K9" s="18"/>
    </row>
    <row r="10" spans="1:11" x14ac:dyDescent="0.25">
      <c r="A10" s="18"/>
      <c r="B10" s="24"/>
      <c r="C10" s="162">
        <v>3</v>
      </c>
      <c r="D10" s="184"/>
      <c r="E10" s="184"/>
      <c r="F10" s="90"/>
      <c r="G10" s="90"/>
      <c r="H10" s="89"/>
      <c r="I10" s="110">
        <f>F10*G10</f>
        <v>0</v>
      </c>
      <c r="J10" s="25"/>
      <c r="K10" s="18"/>
    </row>
    <row r="11" spans="1:11" x14ac:dyDescent="0.25">
      <c r="A11" s="18"/>
      <c r="B11" s="24"/>
      <c r="C11" s="162">
        <v>4</v>
      </c>
      <c r="D11" s="184"/>
      <c r="E11" s="184"/>
      <c r="F11" s="90"/>
      <c r="G11" s="90"/>
      <c r="H11" s="89"/>
      <c r="I11" s="110">
        <f>F11*G11</f>
        <v>0</v>
      </c>
      <c r="J11" s="25"/>
      <c r="K11" s="18"/>
    </row>
    <row r="12" spans="1:11" x14ac:dyDescent="0.25">
      <c r="A12" s="18"/>
      <c r="B12" s="24"/>
      <c r="C12" s="162">
        <v>5</v>
      </c>
      <c r="D12" s="184"/>
      <c r="E12" s="184"/>
      <c r="F12" s="90"/>
      <c r="G12" s="90"/>
      <c r="H12" s="89"/>
      <c r="I12" s="110">
        <f>F12*G12</f>
        <v>0</v>
      </c>
      <c r="J12" s="25"/>
      <c r="K12" s="18"/>
    </row>
    <row r="13" spans="1:11" ht="24" customHeight="1" thickBot="1" x14ac:dyDescent="0.3">
      <c r="A13" s="18"/>
      <c r="B13" s="24"/>
      <c r="C13" s="256"/>
      <c r="D13" s="257"/>
      <c r="E13" s="257"/>
      <c r="F13" s="257"/>
      <c r="G13" s="257"/>
      <c r="H13" s="258"/>
      <c r="I13" s="163">
        <f>SUM(I8:I12)</f>
        <v>0</v>
      </c>
      <c r="J13" s="25"/>
      <c r="K13" s="18"/>
    </row>
    <row r="14" spans="1:11" ht="15.75" thickBot="1" x14ac:dyDescent="0.3">
      <c r="A14" s="18"/>
      <c r="B14" s="24"/>
      <c r="C14" s="7"/>
      <c r="D14" s="7"/>
      <c r="E14" s="7"/>
      <c r="F14" s="7"/>
      <c r="G14" s="7"/>
      <c r="H14" s="7"/>
      <c r="I14" s="7"/>
      <c r="J14" s="25"/>
      <c r="K14" s="18"/>
    </row>
    <row r="15" spans="1:11" s="53" customFormat="1" ht="25.5" customHeight="1" thickBot="1" x14ac:dyDescent="0.3">
      <c r="A15" s="156"/>
      <c r="B15" s="51"/>
      <c r="C15" s="253" t="s">
        <v>66</v>
      </c>
      <c r="D15" s="254"/>
      <c r="E15" s="254"/>
      <c r="F15" s="254"/>
      <c r="G15" s="254"/>
      <c r="H15" s="254"/>
      <c r="I15" s="255"/>
      <c r="J15" s="52"/>
      <c r="K15" s="156"/>
    </row>
    <row r="16" spans="1:11" ht="4.5" customHeight="1" thickBot="1" x14ac:dyDescent="0.3">
      <c r="A16" s="18"/>
      <c r="B16" s="24"/>
      <c r="C16" s="7"/>
      <c r="D16" s="7"/>
      <c r="E16" s="7"/>
      <c r="F16" s="7"/>
      <c r="G16" s="7"/>
      <c r="H16" s="7"/>
      <c r="I16" s="7"/>
      <c r="J16" s="25"/>
      <c r="K16" s="18"/>
    </row>
    <row r="17" spans="1:11" ht="20.25" customHeight="1" thickBot="1" x14ac:dyDescent="0.3">
      <c r="A17" s="18"/>
      <c r="B17" s="24"/>
      <c r="C17" s="250" t="s">
        <v>71</v>
      </c>
      <c r="D17" s="251"/>
      <c r="E17" s="251"/>
      <c r="F17" s="251"/>
      <c r="G17" s="251"/>
      <c r="H17" s="251"/>
      <c r="I17" s="252"/>
      <c r="J17" s="25"/>
      <c r="K17" s="18"/>
    </row>
    <row r="18" spans="1:11" s="160" customFormat="1" ht="45" customHeight="1" thickBot="1" x14ac:dyDescent="0.3">
      <c r="A18" s="157"/>
      <c r="B18" s="158"/>
      <c r="C18" s="131" t="s">
        <v>0</v>
      </c>
      <c r="D18" s="132" t="s">
        <v>54</v>
      </c>
      <c r="E18" s="140" t="s">
        <v>64</v>
      </c>
      <c r="F18" s="219" t="s">
        <v>86</v>
      </c>
      <c r="G18" s="221"/>
      <c r="H18" s="141" t="s">
        <v>85</v>
      </c>
      <c r="I18" s="134" t="s">
        <v>28</v>
      </c>
      <c r="J18" s="159"/>
      <c r="K18" s="157"/>
    </row>
    <row r="19" spans="1:11" x14ac:dyDescent="0.25">
      <c r="A19" s="18"/>
      <c r="B19" s="24"/>
      <c r="C19" s="161">
        <v>1</v>
      </c>
      <c r="D19" s="183"/>
      <c r="E19" s="61"/>
      <c r="F19" s="222"/>
      <c r="G19" s="224"/>
      <c r="H19" s="19"/>
      <c r="I19" s="72"/>
      <c r="J19" s="25"/>
      <c r="K19" s="18"/>
    </row>
    <row r="20" spans="1:11" x14ac:dyDescent="0.25">
      <c r="A20" s="18"/>
      <c r="B20" s="24"/>
      <c r="C20" s="162">
        <v>2</v>
      </c>
      <c r="D20" s="184"/>
      <c r="E20" s="62"/>
      <c r="F20" s="213"/>
      <c r="G20" s="215"/>
      <c r="H20" s="20"/>
      <c r="I20" s="72"/>
      <c r="J20" s="25"/>
      <c r="K20" s="18"/>
    </row>
    <row r="21" spans="1:11" x14ac:dyDescent="0.25">
      <c r="A21" s="18"/>
      <c r="B21" s="24"/>
      <c r="C21" s="162">
        <v>3</v>
      </c>
      <c r="D21" s="184"/>
      <c r="E21" s="62"/>
      <c r="F21" s="213"/>
      <c r="G21" s="215"/>
      <c r="H21" s="20"/>
      <c r="I21" s="72"/>
      <c r="J21" s="25"/>
      <c r="K21" s="18"/>
    </row>
    <row r="22" spans="1:11" x14ac:dyDescent="0.25">
      <c r="A22" s="18"/>
      <c r="B22" s="24"/>
      <c r="C22" s="162">
        <v>4</v>
      </c>
      <c r="D22" s="184"/>
      <c r="E22" s="62"/>
      <c r="F22" s="213"/>
      <c r="G22" s="215"/>
      <c r="H22" s="20"/>
      <c r="I22" s="72"/>
      <c r="J22" s="25"/>
      <c r="K22" s="18"/>
    </row>
    <row r="23" spans="1:11" x14ac:dyDescent="0.25">
      <c r="A23" s="18"/>
      <c r="B23" s="24"/>
      <c r="C23" s="162">
        <v>5</v>
      </c>
      <c r="D23" s="184"/>
      <c r="E23" s="62"/>
      <c r="F23" s="213"/>
      <c r="G23" s="215"/>
      <c r="H23" s="20"/>
      <c r="I23" s="72"/>
      <c r="J23" s="25"/>
      <c r="K23" s="18"/>
    </row>
    <row r="24" spans="1:11" x14ac:dyDescent="0.25">
      <c r="A24" s="18"/>
      <c r="B24" s="24"/>
      <c r="C24" s="162">
        <v>6</v>
      </c>
      <c r="D24" s="184"/>
      <c r="E24" s="62"/>
      <c r="F24" s="213"/>
      <c r="G24" s="215"/>
      <c r="H24" s="20"/>
      <c r="I24" s="72"/>
      <c r="J24" s="25"/>
      <c r="K24" s="18"/>
    </row>
    <row r="25" spans="1:11" x14ac:dyDescent="0.25">
      <c r="A25" s="18"/>
      <c r="B25" s="24"/>
      <c r="C25" s="162">
        <v>7</v>
      </c>
      <c r="D25" s="184"/>
      <c r="E25" s="62"/>
      <c r="F25" s="213"/>
      <c r="G25" s="215"/>
      <c r="H25" s="20"/>
      <c r="I25" s="72"/>
      <c r="J25" s="25"/>
      <c r="K25" s="18"/>
    </row>
    <row r="26" spans="1:11" x14ac:dyDescent="0.25">
      <c r="A26" s="18"/>
      <c r="B26" s="24"/>
      <c r="C26" s="162">
        <v>8</v>
      </c>
      <c r="D26" s="184"/>
      <c r="E26" s="62"/>
      <c r="F26" s="213"/>
      <c r="G26" s="215"/>
      <c r="H26" s="20"/>
      <c r="I26" s="72"/>
      <c r="J26" s="25"/>
      <c r="K26" s="18"/>
    </row>
    <row r="27" spans="1:11" ht="32.1" customHeight="1" thickBot="1" x14ac:dyDescent="0.3">
      <c r="A27" s="18"/>
      <c r="B27" s="24"/>
      <c r="C27" s="164" t="s">
        <v>42</v>
      </c>
      <c r="D27" s="165"/>
      <c r="E27" s="166"/>
      <c r="F27" s="204"/>
      <c r="G27" s="206"/>
      <c r="H27" s="167"/>
      <c r="I27" s="163">
        <f>SUM(I19:I26)</f>
        <v>0</v>
      </c>
      <c r="J27" s="25"/>
      <c r="K27" s="18"/>
    </row>
    <row r="28" spans="1:11" ht="4.5" customHeight="1" thickBot="1" x14ac:dyDescent="0.3">
      <c r="A28" s="18"/>
      <c r="B28" s="24"/>
      <c r="C28" s="7"/>
      <c r="D28" s="7"/>
      <c r="E28" s="7"/>
      <c r="F28" s="7"/>
      <c r="G28" s="7"/>
      <c r="H28" s="7"/>
      <c r="I28" s="7"/>
      <c r="J28" s="25"/>
      <c r="K28" s="18"/>
    </row>
    <row r="29" spans="1:11" ht="20.25" customHeight="1" thickBot="1" x14ac:dyDescent="0.3">
      <c r="A29" s="18"/>
      <c r="B29" s="24"/>
      <c r="C29" s="250" t="s">
        <v>72</v>
      </c>
      <c r="D29" s="251"/>
      <c r="E29" s="251"/>
      <c r="F29" s="251"/>
      <c r="G29" s="251"/>
      <c r="H29" s="251"/>
      <c r="I29" s="252"/>
      <c r="J29" s="25"/>
      <c r="K29" s="18"/>
    </row>
    <row r="30" spans="1:11" s="160" customFormat="1" ht="45" customHeight="1" thickBot="1" x14ac:dyDescent="0.3">
      <c r="A30" s="157"/>
      <c r="B30" s="158"/>
      <c r="C30" s="131" t="s">
        <v>0</v>
      </c>
      <c r="D30" s="132" t="s">
        <v>55</v>
      </c>
      <c r="E30" s="140" t="s">
        <v>64</v>
      </c>
      <c r="F30" s="219" t="s">
        <v>87</v>
      </c>
      <c r="G30" s="221"/>
      <c r="H30" s="141" t="s">
        <v>85</v>
      </c>
      <c r="I30" s="134" t="s">
        <v>28</v>
      </c>
      <c r="J30" s="159"/>
      <c r="K30" s="157"/>
    </row>
    <row r="31" spans="1:11" x14ac:dyDescent="0.25">
      <c r="A31" s="18"/>
      <c r="B31" s="24"/>
      <c r="C31" s="161">
        <v>1</v>
      </c>
      <c r="D31" s="183"/>
      <c r="E31" s="61"/>
      <c r="F31" s="222"/>
      <c r="G31" s="224"/>
      <c r="H31" s="19"/>
      <c r="I31" s="72"/>
      <c r="J31" s="25"/>
      <c r="K31" s="18"/>
    </row>
    <row r="32" spans="1:11" x14ac:dyDescent="0.25">
      <c r="A32" s="18"/>
      <c r="B32" s="24"/>
      <c r="C32" s="162">
        <v>2</v>
      </c>
      <c r="D32" s="184"/>
      <c r="E32" s="62"/>
      <c r="F32" s="213"/>
      <c r="G32" s="215"/>
      <c r="H32" s="20"/>
      <c r="I32" s="72"/>
      <c r="J32" s="25"/>
      <c r="K32" s="18"/>
    </row>
    <row r="33" spans="1:11" x14ac:dyDescent="0.25">
      <c r="A33" s="18"/>
      <c r="B33" s="24"/>
      <c r="C33" s="162">
        <v>3</v>
      </c>
      <c r="D33" s="184"/>
      <c r="E33" s="62"/>
      <c r="F33" s="213"/>
      <c r="G33" s="215"/>
      <c r="H33" s="20"/>
      <c r="I33" s="72"/>
      <c r="J33" s="25"/>
      <c r="K33" s="18"/>
    </row>
    <row r="34" spans="1:11" x14ac:dyDescent="0.25">
      <c r="A34" s="18"/>
      <c r="B34" s="24"/>
      <c r="C34" s="162">
        <v>4</v>
      </c>
      <c r="D34" s="184"/>
      <c r="E34" s="62"/>
      <c r="F34" s="213"/>
      <c r="G34" s="215"/>
      <c r="H34" s="20"/>
      <c r="I34" s="72"/>
      <c r="J34" s="25"/>
      <c r="K34" s="18"/>
    </row>
    <row r="35" spans="1:11" x14ac:dyDescent="0.25">
      <c r="A35" s="18"/>
      <c r="B35" s="24"/>
      <c r="C35" s="162">
        <v>5</v>
      </c>
      <c r="D35" s="184"/>
      <c r="E35" s="62"/>
      <c r="F35" s="213"/>
      <c r="G35" s="215"/>
      <c r="H35" s="20"/>
      <c r="I35" s="72"/>
      <c r="J35" s="25"/>
      <c r="K35" s="18"/>
    </row>
    <row r="36" spans="1:11" x14ac:dyDescent="0.25">
      <c r="A36" s="18"/>
      <c r="B36" s="24"/>
      <c r="C36" s="162">
        <v>6</v>
      </c>
      <c r="D36" s="184"/>
      <c r="E36" s="62"/>
      <c r="F36" s="213"/>
      <c r="G36" s="215"/>
      <c r="H36" s="20"/>
      <c r="I36" s="72"/>
      <c r="J36" s="25"/>
      <c r="K36" s="18"/>
    </row>
    <row r="37" spans="1:11" x14ac:dyDescent="0.25">
      <c r="A37" s="18"/>
      <c r="B37" s="24"/>
      <c r="C37" s="162">
        <v>7</v>
      </c>
      <c r="D37" s="184"/>
      <c r="E37" s="62"/>
      <c r="F37" s="213"/>
      <c r="G37" s="215"/>
      <c r="H37" s="20"/>
      <c r="I37" s="72"/>
      <c r="J37" s="25"/>
      <c r="K37" s="18"/>
    </row>
    <row r="38" spans="1:11" x14ac:dyDescent="0.25">
      <c r="A38" s="18"/>
      <c r="B38" s="24"/>
      <c r="C38" s="162">
        <v>8</v>
      </c>
      <c r="D38" s="184"/>
      <c r="E38" s="62"/>
      <c r="F38" s="213"/>
      <c r="G38" s="215"/>
      <c r="H38" s="20"/>
      <c r="I38" s="72"/>
      <c r="J38" s="25"/>
      <c r="K38" s="18"/>
    </row>
    <row r="39" spans="1:11" ht="32.1" customHeight="1" thickBot="1" x14ac:dyDescent="0.3">
      <c r="A39" s="18"/>
      <c r="B39" s="24"/>
      <c r="C39" s="164" t="s">
        <v>42</v>
      </c>
      <c r="D39" s="165"/>
      <c r="E39" s="166"/>
      <c r="F39" s="204"/>
      <c r="G39" s="206"/>
      <c r="H39" s="167"/>
      <c r="I39" s="163">
        <f>SUM(I31:I38)</f>
        <v>0</v>
      </c>
      <c r="J39" s="25"/>
      <c r="K39" s="18"/>
    </row>
    <row r="40" spans="1:11" ht="15.75" thickBot="1" x14ac:dyDescent="0.3">
      <c r="A40" s="18"/>
      <c r="B40" s="24"/>
      <c r="C40" s="168"/>
      <c r="D40" s="168"/>
      <c r="E40" s="168"/>
      <c r="F40" s="168"/>
      <c r="G40" s="168"/>
      <c r="H40" s="168"/>
      <c r="I40" s="111"/>
      <c r="J40" s="25"/>
      <c r="K40" s="18"/>
    </row>
    <row r="41" spans="1:11" s="53" customFormat="1" ht="25.5" customHeight="1" thickBot="1" x14ac:dyDescent="0.3">
      <c r="A41" s="156"/>
      <c r="B41" s="51"/>
      <c r="C41" s="253" t="s">
        <v>67</v>
      </c>
      <c r="D41" s="254"/>
      <c r="E41" s="254"/>
      <c r="F41" s="254"/>
      <c r="G41" s="254"/>
      <c r="H41" s="254"/>
      <c r="I41" s="255"/>
      <c r="J41" s="52"/>
      <c r="K41" s="156"/>
    </row>
    <row r="42" spans="1:11" ht="4.5" customHeight="1" thickBot="1" x14ac:dyDescent="0.3">
      <c r="A42" s="18"/>
      <c r="B42" s="24"/>
      <c r="C42" s="7"/>
      <c r="D42" s="7"/>
      <c r="E42" s="7"/>
      <c r="F42" s="7"/>
      <c r="G42" s="7"/>
      <c r="H42" s="7"/>
      <c r="I42" s="7"/>
      <c r="J42" s="25"/>
      <c r="K42" s="18"/>
    </row>
    <row r="43" spans="1:11" ht="20.25" customHeight="1" thickBot="1" x14ac:dyDescent="0.3">
      <c r="A43" s="18"/>
      <c r="B43" s="24"/>
      <c r="C43" s="250" t="s">
        <v>73</v>
      </c>
      <c r="D43" s="251"/>
      <c r="E43" s="251"/>
      <c r="F43" s="251"/>
      <c r="G43" s="251"/>
      <c r="H43" s="251"/>
      <c r="I43" s="252"/>
      <c r="J43" s="25"/>
      <c r="K43" s="18"/>
    </row>
    <row r="44" spans="1:11" s="160" customFormat="1" ht="51.75" thickBot="1" x14ac:dyDescent="0.3">
      <c r="A44" s="157" t="s">
        <v>50</v>
      </c>
      <c r="B44" s="158"/>
      <c r="C44" s="131" t="s">
        <v>0</v>
      </c>
      <c r="D44" s="132" t="s">
        <v>49</v>
      </c>
      <c r="E44" s="219" t="s">
        <v>83</v>
      </c>
      <c r="F44" s="220"/>
      <c r="G44" s="221"/>
      <c r="H44" s="132" t="s">
        <v>94</v>
      </c>
      <c r="I44" s="134" t="s">
        <v>93</v>
      </c>
      <c r="J44" s="159"/>
      <c r="K44" s="157"/>
    </row>
    <row r="45" spans="1:11" x14ac:dyDescent="0.25">
      <c r="A45" s="18"/>
      <c r="B45" s="24"/>
      <c r="C45" s="161">
        <v>1</v>
      </c>
      <c r="D45" s="183"/>
      <c r="E45" s="222"/>
      <c r="F45" s="223"/>
      <c r="G45" s="224"/>
      <c r="H45" s="50"/>
      <c r="I45" s="71"/>
      <c r="J45" s="25"/>
      <c r="K45" s="18"/>
    </row>
    <row r="46" spans="1:11" x14ac:dyDescent="0.25">
      <c r="A46" s="18"/>
      <c r="B46" s="24"/>
      <c r="C46" s="161">
        <v>2</v>
      </c>
      <c r="D46" s="183"/>
      <c r="E46" s="210"/>
      <c r="F46" s="211"/>
      <c r="G46" s="212"/>
      <c r="H46" s="50"/>
      <c r="I46" s="71"/>
      <c r="J46" s="25"/>
      <c r="K46" s="18"/>
    </row>
    <row r="47" spans="1:11" x14ac:dyDescent="0.25">
      <c r="A47" s="18"/>
      <c r="B47" s="24"/>
      <c r="C47" s="161">
        <v>3</v>
      </c>
      <c r="D47" s="183"/>
      <c r="E47" s="213"/>
      <c r="F47" s="214"/>
      <c r="G47" s="215"/>
      <c r="H47" s="50"/>
      <c r="I47" s="71"/>
      <c r="J47" s="25"/>
      <c r="K47" s="18"/>
    </row>
    <row r="48" spans="1:11" x14ac:dyDescent="0.25">
      <c r="A48" s="18"/>
      <c r="B48" s="24"/>
      <c r="C48" s="161">
        <v>4</v>
      </c>
      <c r="D48" s="183"/>
      <c r="E48" s="213"/>
      <c r="F48" s="214"/>
      <c r="G48" s="215"/>
      <c r="H48" s="50"/>
      <c r="I48" s="71"/>
      <c r="J48" s="25"/>
      <c r="K48" s="18"/>
    </row>
    <row r="49" spans="1:11" x14ac:dyDescent="0.25">
      <c r="A49" s="18"/>
      <c r="B49" s="24"/>
      <c r="C49" s="162">
        <v>5</v>
      </c>
      <c r="D49" s="184"/>
      <c r="E49" s="213"/>
      <c r="F49" s="214"/>
      <c r="G49" s="215"/>
      <c r="H49" s="50"/>
      <c r="I49" s="71"/>
      <c r="J49" s="25"/>
      <c r="K49" s="18"/>
    </row>
    <row r="50" spans="1:11" ht="32.1" customHeight="1" thickBot="1" x14ac:dyDescent="0.3">
      <c r="A50" s="18"/>
      <c r="B50" s="24"/>
      <c r="C50" s="169" t="s">
        <v>42</v>
      </c>
      <c r="D50" s="170"/>
      <c r="E50" s="247"/>
      <c r="F50" s="248"/>
      <c r="G50" s="249"/>
      <c r="H50" s="170"/>
      <c r="I50" s="163">
        <f>SUM(I45:I49)</f>
        <v>0</v>
      </c>
      <c r="J50" s="25"/>
      <c r="K50" s="18"/>
    </row>
    <row r="51" spans="1:11" ht="4.5" customHeight="1" thickBot="1" x14ac:dyDescent="0.3">
      <c r="A51" s="18"/>
      <c r="B51" s="24"/>
      <c r="C51" s="7"/>
      <c r="D51" s="7"/>
      <c r="E51" s="7"/>
      <c r="F51" s="7"/>
      <c r="G51" s="7"/>
      <c r="H51" s="7"/>
      <c r="I51" s="7"/>
      <c r="J51" s="25"/>
      <c r="K51" s="18"/>
    </row>
    <row r="52" spans="1:11" ht="20.25" customHeight="1" thickBot="1" x14ac:dyDescent="0.3">
      <c r="A52" s="18"/>
      <c r="B52" s="24"/>
      <c r="C52" s="250" t="s">
        <v>69</v>
      </c>
      <c r="D52" s="251"/>
      <c r="E52" s="251"/>
      <c r="F52" s="251"/>
      <c r="G52" s="251"/>
      <c r="H52" s="251"/>
      <c r="I52" s="252"/>
      <c r="J52" s="25"/>
      <c r="K52" s="18"/>
    </row>
    <row r="53" spans="1:11" s="160" customFormat="1" ht="51.75" thickBot="1" x14ac:dyDescent="0.3">
      <c r="A53" s="157" t="s">
        <v>50</v>
      </c>
      <c r="B53" s="158"/>
      <c r="C53" s="131" t="s">
        <v>0</v>
      </c>
      <c r="D53" s="132" t="s">
        <v>49</v>
      </c>
      <c r="E53" s="219" t="s">
        <v>83</v>
      </c>
      <c r="F53" s="220"/>
      <c r="G53" s="221"/>
      <c r="H53" s="132" t="s">
        <v>94</v>
      </c>
      <c r="I53" s="134" t="s">
        <v>93</v>
      </c>
      <c r="J53" s="159"/>
      <c r="K53" s="157"/>
    </row>
    <row r="54" spans="1:11" x14ac:dyDescent="0.25">
      <c r="A54" s="18"/>
      <c r="B54" s="24"/>
      <c r="C54" s="161">
        <v>1</v>
      </c>
      <c r="D54" s="183"/>
      <c r="E54" s="222"/>
      <c r="F54" s="223"/>
      <c r="G54" s="224"/>
      <c r="H54" s="50"/>
      <c r="I54" s="71"/>
      <c r="J54" s="25"/>
      <c r="K54" s="18"/>
    </row>
    <row r="55" spans="1:11" x14ac:dyDescent="0.25">
      <c r="A55" s="18"/>
      <c r="B55" s="24"/>
      <c r="C55" s="161">
        <v>2</v>
      </c>
      <c r="D55" s="183"/>
      <c r="E55" s="210"/>
      <c r="F55" s="211"/>
      <c r="G55" s="212"/>
      <c r="H55" s="50"/>
      <c r="I55" s="71"/>
      <c r="J55" s="25"/>
      <c r="K55" s="18"/>
    </row>
    <row r="56" spans="1:11" x14ac:dyDescent="0.25">
      <c r="A56" s="18"/>
      <c r="B56" s="24"/>
      <c r="C56" s="161">
        <v>3</v>
      </c>
      <c r="D56" s="183"/>
      <c r="E56" s="213"/>
      <c r="F56" s="214"/>
      <c r="G56" s="215"/>
      <c r="H56" s="50"/>
      <c r="I56" s="71"/>
      <c r="J56" s="25"/>
      <c r="K56" s="18"/>
    </row>
    <row r="57" spans="1:11" x14ac:dyDescent="0.25">
      <c r="A57" s="18"/>
      <c r="B57" s="24"/>
      <c r="C57" s="161">
        <v>4</v>
      </c>
      <c r="D57" s="183"/>
      <c r="E57" s="213"/>
      <c r="F57" s="214"/>
      <c r="G57" s="215"/>
      <c r="H57" s="50"/>
      <c r="I57" s="71"/>
      <c r="J57" s="25"/>
      <c r="K57" s="18"/>
    </row>
    <row r="58" spans="1:11" x14ac:dyDescent="0.25">
      <c r="A58" s="18"/>
      <c r="B58" s="24"/>
      <c r="C58" s="162">
        <v>5</v>
      </c>
      <c r="D58" s="184"/>
      <c r="E58" s="213"/>
      <c r="F58" s="214"/>
      <c r="G58" s="215"/>
      <c r="H58" s="50"/>
      <c r="I58" s="71"/>
      <c r="J58" s="25"/>
      <c r="K58" s="18"/>
    </row>
    <row r="59" spans="1:11" ht="32.1" customHeight="1" thickBot="1" x14ac:dyDescent="0.3">
      <c r="A59" s="18"/>
      <c r="B59" s="24"/>
      <c r="C59" s="169" t="s">
        <v>42</v>
      </c>
      <c r="D59" s="170"/>
      <c r="E59" s="247"/>
      <c r="F59" s="248"/>
      <c r="G59" s="249"/>
      <c r="H59" s="170"/>
      <c r="I59" s="163">
        <f>SUM(I54:I58)</f>
        <v>0</v>
      </c>
      <c r="J59" s="25"/>
      <c r="K59" s="18"/>
    </row>
    <row r="60" spans="1:11" ht="4.5" customHeight="1" thickBot="1" x14ac:dyDescent="0.3">
      <c r="A60" s="18"/>
      <c r="B60" s="24"/>
      <c r="C60" s="7"/>
      <c r="D60" s="7"/>
      <c r="E60" s="7"/>
      <c r="F60" s="7"/>
      <c r="G60" s="7"/>
      <c r="H60" s="7"/>
      <c r="I60" s="7"/>
      <c r="J60" s="25"/>
      <c r="K60" s="18"/>
    </row>
    <row r="61" spans="1:11" ht="20.25" customHeight="1" thickBot="1" x14ac:dyDescent="0.3">
      <c r="A61" s="18"/>
      <c r="B61" s="24"/>
      <c r="C61" s="225" t="s">
        <v>84</v>
      </c>
      <c r="D61" s="226"/>
      <c r="E61" s="226"/>
      <c r="F61" s="226"/>
      <c r="G61" s="226"/>
      <c r="H61" s="226"/>
      <c r="I61" s="227"/>
      <c r="J61" s="25"/>
      <c r="K61" s="18"/>
    </row>
    <row r="62" spans="1:11" s="160" customFormat="1" ht="51.75" thickBot="1" x14ac:dyDescent="0.3">
      <c r="A62" s="157" t="s">
        <v>50</v>
      </c>
      <c r="B62" s="158"/>
      <c r="C62" s="131" t="s">
        <v>0</v>
      </c>
      <c r="D62" s="132" t="s">
        <v>49</v>
      </c>
      <c r="E62" s="219" t="s">
        <v>83</v>
      </c>
      <c r="F62" s="220"/>
      <c r="G62" s="221"/>
      <c r="H62" s="132" t="s">
        <v>94</v>
      </c>
      <c r="I62" s="134" t="s">
        <v>93</v>
      </c>
      <c r="J62" s="159"/>
      <c r="K62" s="157"/>
    </row>
    <row r="63" spans="1:11" ht="35.25" customHeight="1" x14ac:dyDescent="0.25">
      <c r="A63" s="18"/>
      <c r="B63" s="24"/>
      <c r="C63" s="161">
        <v>1</v>
      </c>
      <c r="D63" s="150" t="s">
        <v>99</v>
      </c>
      <c r="E63" s="237" t="s">
        <v>100</v>
      </c>
      <c r="F63" s="238"/>
      <c r="G63" s="239"/>
      <c r="H63" s="50"/>
      <c r="I63" s="71"/>
      <c r="J63" s="25"/>
      <c r="K63" s="18"/>
    </row>
    <row r="64" spans="1:11" x14ac:dyDescent="0.25">
      <c r="A64" s="18"/>
      <c r="B64" s="24"/>
      <c r="C64" s="161">
        <v>2</v>
      </c>
      <c r="D64" s="183"/>
      <c r="E64" s="210"/>
      <c r="F64" s="211"/>
      <c r="G64" s="212"/>
      <c r="H64" s="50"/>
      <c r="I64" s="71"/>
      <c r="J64" s="25"/>
      <c r="K64" s="18"/>
    </row>
    <row r="65" spans="1:11" x14ac:dyDescent="0.25">
      <c r="A65" s="18"/>
      <c r="B65" s="24"/>
      <c r="C65" s="161">
        <v>3</v>
      </c>
      <c r="D65" s="183"/>
      <c r="E65" s="210"/>
      <c r="F65" s="211"/>
      <c r="G65" s="212"/>
      <c r="H65" s="50"/>
      <c r="I65" s="71"/>
      <c r="J65" s="25"/>
      <c r="K65" s="18"/>
    </row>
    <row r="66" spans="1:11" x14ac:dyDescent="0.25">
      <c r="A66" s="18"/>
      <c r="B66" s="24"/>
      <c r="C66" s="161">
        <v>4</v>
      </c>
      <c r="D66" s="183"/>
      <c r="E66" s="210"/>
      <c r="F66" s="211"/>
      <c r="G66" s="212"/>
      <c r="H66" s="50"/>
      <c r="I66" s="71"/>
      <c r="J66" s="25"/>
      <c r="K66" s="18"/>
    </row>
    <row r="67" spans="1:11" x14ac:dyDescent="0.25">
      <c r="A67" s="18"/>
      <c r="B67" s="24"/>
      <c r="C67" s="161">
        <v>5</v>
      </c>
      <c r="D67" s="183"/>
      <c r="E67" s="210"/>
      <c r="F67" s="211"/>
      <c r="G67" s="212"/>
      <c r="H67" s="50"/>
      <c r="I67" s="71"/>
      <c r="J67" s="25"/>
      <c r="K67" s="18"/>
    </row>
    <row r="68" spans="1:11" x14ac:dyDescent="0.25">
      <c r="A68" s="18"/>
      <c r="B68" s="24"/>
      <c r="C68" s="161">
        <v>6</v>
      </c>
      <c r="D68" s="183"/>
      <c r="E68" s="210"/>
      <c r="F68" s="211"/>
      <c r="G68" s="212"/>
      <c r="H68" s="50"/>
      <c r="I68" s="71"/>
      <c r="J68" s="25"/>
      <c r="K68" s="18"/>
    </row>
    <row r="69" spans="1:11" x14ac:dyDescent="0.25">
      <c r="A69" s="18"/>
      <c r="B69" s="24"/>
      <c r="C69" s="161">
        <v>7</v>
      </c>
      <c r="D69" s="183"/>
      <c r="E69" s="210"/>
      <c r="F69" s="211"/>
      <c r="G69" s="212"/>
      <c r="H69" s="50"/>
      <c r="I69" s="71"/>
      <c r="J69" s="25"/>
      <c r="K69" s="18"/>
    </row>
    <row r="70" spans="1:11" x14ac:dyDescent="0.25">
      <c r="A70" s="18"/>
      <c r="B70" s="24"/>
      <c r="C70" s="161">
        <v>8</v>
      </c>
      <c r="D70" s="183"/>
      <c r="E70" s="210"/>
      <c r="F70" s="211"/>
      <c r="G70" s="212"/>
      <c r="H70" s="50"/>
      <c r="I70" s="71"/>
      <c r="J70" s="25"/>
      <c r="K70" s="18"/>
    </row>
    <row r="71" spans="1:11" ht="32.1" customHeight="1" thickBot="1" x14ac:dyDescent="0.3">
      <c r="A71" s="18"/>
      <c r="B71" s="24"/>
      <c r="C71" s="169" t="s">
        <v>42</v>
      </c>
      <c r="D71" s="170"/>
      <c r="E71" s="247"/>
      <c r="F71" s="248"/>
      <c r="G71" s="249"/>
      <c r="H71" s="170"/>
      <c r="I71" s="163">
        <f>SUM(I63:I70)</f>
        <v>0</v>
      </c>
      <c r="J71" s="25"/>
      <c r="K71" s="18"/>
    </row>
    <row r="72" spans="1:11" ht="18" customHeight="1" thickBot="1" x14ac:dyDescent="0.3">
      <c r="A72" s="18"/>
      <c r="B72" s="24"/>
      <c r="C72" s="7"/>
      <c r="D72" s="7"/>
      <c r="E72" s="7"/>
      <c r="F72" s="7"/>
      <c r="G72" s="7"/>
      <c r="H72" s="7"/>
      <c r="I72" s="7"/>
      <c r="J72" s="25"/>
      <c r="K72" s="18"/>
    </row>
    <row r="73" spans="1:11" ht="24" customHeight="1" thickBot="1" x14ac:dyDescent="0.3">
      <c r="A73" s="18"/>
      <c r="B73" s="24"/>
      <c r="C73" s="231" t="s">
        <v>27</v>
      </c>
      <c r="D73" s="232"/>
      <c r="E73" s="232"/>
      <c r="F73" s="232"/>
      <c r="G73" s="232"/>
      <c r="H73" s="233"/>
      <c r="I73" s="171">
        <f>SUM(I13+I27+I39+I50+I59+I71)</f>
        <v>0</v>
      </c>
      <c r="J73" s="25"/>
      <c r="K73" s="18"/>
    </row>
    <row r="74" spans="1:11" ht="11.25" customHeight="1" thickBot="1" x14ac:dyDescent="0.3">
      <c r="A74" s="18"/>
      <c r="B74" s="24"/>
      <c r="C74" s="7"/>
      <c r="D74" s="7"/>
      <c r="E74" s="7"/>
      <c r="F74" s="7"/>
      <c r="G74" s="7"/>
      <c r="H74" s="7"/>
      <c r="I74" s="7"/>
      <c r="J74" s="25"/>
      <c r="K74" s="18"/>
    </row>
    <row r="75" spans="1:11" s="116" customFormat="1" ht="22.5" customHeight="1" thickTop="1" thickBot="1" x14ac:dyDescent="0.3">
      <c r="A75" s="115"/>
      <c r="B75" s="120"/>
      <c r="C75" s="228" t="s">
        <v>88</v>
      </c>
      <c r="D75" s="229"/>
      <c r="E75" s="229"/>
      <c r="F75" s="229"/>
      <c r="G75" s="229"/>
      <c r="H75" s="229"/>
      <c r="I75" s="230"/>
      <c r="J75" s="123"/>
      <c r="K75" s="115"/>
    </row>
    <row r="76" spans="1:11" s="116" customFormat="1" ht="7.5" customHeight="1" thickTop="1" thickBot="1" x14ac:dyDescent="0.3">
      <c r="A76" s="115"/>
      <c r="B76" s="120"/>
      <c r="C76" s="152"/>
      <c r="D76" s="152"/>
      <c r="E76" s="152"/>
      <c r="F76" s="152"/>
      <c r="G76" s="152"/>
      <c r="H76" s="152"/>
      <c r="I76" s="152"/>
      <c r="J76" s="123"/>
      <c r="K76" s="115"/>
    </row>
    <row r="77" spans="1:11" s="116" customFormat="1" ht="74.25" customHeight="1" thickBot="1" x14ac:dyDescent="0.3">
      <c r="A77" s="115"/>
      <c r="B77" s="120"/>
      <c r="C77" s="207" t="s">
        <v>59</v>
      </c>
      <c r="D77" s="208"/>
      <c r="E77" s="207" t="s">
        <v>60</v>
      </c>
      <c r="F77" s="208"/>
      <c r="G77" s="207" t="s">
        <v>61</v>
      </c>
      <c r="H77" s="209"/>
      <c r="I77" s="208"/>
      <c r="J77" s="123"/>
      <c r="K77" s="115"/>
    </row>
    <row r="78" spans="1:11" ht="21.75" customHeight="1" x14ac:dyDescent="0.25">
      <c r="A78" s="18"/>
      <c r="B78" s="26"/>
      <c r="C78" s="27"/>
      <c r="D78" s="27"/>
      <c r="E78" s="27"/>
      <c r="F78" s="27"/>
      <c r="G78" s="27"/>
      <c r="H78" s="27"/>
      <c r="I78" s="27"/>
      <c r="J78" s="28"/>
      <c r="K78" s="18"/>
    </row>
    <row r="79" spans="1:1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</sheetData>
  <sheetProtection algorithmName="SHA-512" hashValue="Ua/6t94BB0T94P7SQuXfh7CX4D4Q52mJaWbP7qnQY0bLnZTp2zeLrkWYDuShAE1MwKoLdBu37Jxx6upz5gTosQ==" saltValue="8ebu2RvEIH/8s3ZdsLvgmw==" spinCount="100000" sheet="1" formatRows="0" insertRows="0" selectLockedCells="1"/>
  <mergeCells count="60">
    <mergeCell ref="F25:G25"/>
    <mergeCell ref="F3:G3"/>
    <mergeCell ref="C5:I5"/>
    <mergeCell ref="C13:H13"/>
    <mergeCell ref="C15:I15"/>
    <mergeCell ref="C17:I17"/>
    <mergeCell ref="F18:G18"/>
    <mergeCell ref="F19:G19"/>
    <mergeCell ref="F20:G20"/>
    <mergeCell ref="F24:G24"/>
    <mergeCell ref="C3:D3"/>
    <mergeCell ref="F21:G21"/>
    <mergeCell ref="F22:G22"/>
    <mergeCell ref="F23:G23"/>
    <mergeCell ref="C43:I43"/>
    <mergeCell ref="F26:G26"/>
    <mergeCell ref="F27:G27"/>
    <mergeCell ref="C29:I29"/>
    <mergeCell ref="F30:G30"/>
    <mergeCell ref="F31:G31"/>
    <mergeCell ref="F32:G32"/>
    <mergeCell ref="F36:G36"/>
    <mergeCell ref="F37:G37"/>
    <mergeCell ref="F38:G38"/>
    <mergeCell ref="F39:G39"/>
    <mergeCell ref="C41:I41"/>
    <mergeCell ref="F33:G33"/>
    <mergeCell ref="F34:G34"/>
    <mergeCell ref="F35:G35"/>
    <mergeCell ref="E56:G56"/>
    <mergeCell ref="E44:G44"/>
    <mergeCell ref="E45:G45"/>
    <mergeCell ref="E46:G46"/>
    <mergeCell ref="E47:G47"/>
    <mergeCell ref="E48:G48"/>
    <mergeCell ref="E49:G49"/>
    <mergeCell ref="E50:G50"/>
    <mergeCell ref="C52:I52"/>
    <mergeCell ref="E53:G53"/>
    <mergeCell ref="E54:G54"/>
    <mergeCell ref="E55:G55"/>
    <mergeCell ref="E69:G69"/>
    <mergeCell ref="E57:G57"/>
    <mergeCell ref="E58:G58"/>
    <mergeCell ref="E59:G59"/>
    <mergeCell ref="C61:I61"/>
    <mergeCell ref="E62:G62"/>
    <mergeCell ref="E63:G63"/>
    <mergeCell ref="E64:G64"/>
    <mergeCell ref="E65:G65"/>
    <mergeCell ref="E66:G66"/>
    <mergeCell ref="E67:G67"/>
    <mergeCell ref="E68:G68"/>
    <mergeCell ref="C77:D77"/>
    <mergeCell ref="E77:F77"/>
    <mergeCell ref="G77:I77"/>
    <mergeCell ref="E70:G70"/>
    <mergeCell ref="E71:G71"/>
    <mergeCell ref="C73:H73"/>
    <mergeCell ref="C75:I75"/>
  </mergeCells>
  <pageMargins left="0.31496062992125984" right="0.31496062992125984" top="0.31496062992125984" bottom="0.59055118110236227" header="0.31496062992125984" footer="0.39370078740157483"/>
  <pageSetup paperSize="9" scale="72" fitToHeight="0" orientation="landscape" r:id="rId1"/>
  <headerFooter>
    <oddFooter>&amp;L&amp;D, 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'DD-Listen'!$A$19:$A$36</xm:f>
          </x14:formula1>
          <xm:sqref>I3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K79"/>
  <sheetViews>
    <sheetView zoomScaleNormal="100" zoomScaleSheetLayoutView="100" workbookViewId="0">
      <selection activeCell="H69" sqref="H69"/>
    </sheetView>
  </sheetViews>
  <sheetFormatPr baseColWidth="10" defaultColWidth="11.42578125" defaultRowHeight="15" x14ac:dyDescent="0.25"/>
  <cols>
    <col min="1" max="1" width="2.85546875" style="17" customWidth="1"/>
    <col min="2" max="2" width="4.28515625" style="17" customWidth="1"/>
    <col min="3" max="3" width="8.28515625" style="17" bestFit="1" customWidth="1"/>
    <col min="4" max="4" width="22.140625" style="17" customWidth="1"/>
    <col min="5" max="5" width="37" style="17" customWidth="1"/>
    <col min="6" max="7" width="20.7109375" style="17" customWidth="1"/>
    <col min="8" max="8" width="50.7109375" style="17" customWidth="1"/>
    <col min="9" max="9" width="26" style="17" customWidth="1"/>
    <col min="10" max="10" width="4.42578125" style="17" customWidth="1"/>
    <col min="11" max="11" width="4.7109375" style="17" customWidth="1"/>
    <col min="12" max="16384" width="11.42578125" style="17"/>
  </cols>
  <sheetData>
    <row r="1" spans="1:1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4.75" customHeight="1" thickBot="1" x14ac:dyDescent="0.3">
      <c r="A2" s="18"/>
      <c r="B2" s="21"/>
      <c r="C2" s="22"/>
      <c r="D2" s="22"/>
      <c r="E2" s="22"/>
      <c r="F2" s="22"/>
      <c r="G2" s="22"/>
      <c r="H2" s="22"/>
      <c r="I2" s="22"/>
      <c r="J2" s="23"/>
      <c r="K2" s="18"/>
    </row>
    <row r="3" spans="1:11" ht="34.5" customHeight="1" thickBot="1" x14ac:dyDescent="0.3">
      <c r="A3" s="18"/>
      <c r="B3" s="24"/>
      <c r="C3" s="240" t="s">
        <v>89</v>
      </c>
      <c r="D3" s="241"/>
      <c r="E3" s="121" t="s">
        <v>92</v>
      </c>
      <c r="F3" s="242">
        <f>'1. Overview'!E12</f>
        <v>0</v>
      </c>
      <c r="G3" s="243"/>
      <c r="H3" s="122" t="s">
        <v>4</v>
      </c>
      <c r="I3" s="93" t="s">
        <v>104</v>
      </c>
      <c r="J3" s="25"/>
      <c r="K3" s="18"/>
    </row>
    <row r="4" spans="1:11" ht="15.75" thickBot="1" x14ac:dyDescent="0.3">
      <c r="A4" s="18"/>
      <c r="B4" s="24"/>
      <c r="C4" s="7"/>
      <c r="D4" s="7"/>
      <c r="E4" s="7"/>
      <c r="F4" s="7"/>
      <c r="G4" s="7"/>
      <c r="H4" s="7"/>
      <c r="I4" s="7"/>
      <c r="J4" s="25"/>
      <c r="K4" s="18"/>
    </row>
    <row r="5" spans="1:11" s="53" customFormat="1" ht="25.5" customHeight="1" thickBot="1" x14ac:dyDescent="0.3">
      <c r="A5" s="156"/>
      <c r="B5" s="51"/>
      <c r="C5" s="253" t="s">
        <v>68</v>
      </c>
      <c r="D5" s="254"/>
      <c r="E5" s="254"/>
      <c r="F5" s="254"/>
      <c r="G5" s="254"/>
      <c r="H5" s="254"/>
      <c r="I5" s="255"/>
      <c r="J5" s="52"/>
      <c r="K5" s="156"/>
    </row>
    <row r="6" spans="1:11" ht="4.5" customHeight="1" thickBot="1" x14ac:dyDescent="0.3">
      <c r="A6" s="18"/>
      <c r="B6" s="24"/>
      <c r="C6" s="7"/>
      <c r="D6" s="7"/>
      <c r="E6" s="7"/>
      <c r="F6" s="7"/>
      <c r="G6" s="7"/>
      <c r="H6" s="7"/>
      <c r="I6" s="7"/>
      <c r="J6" s="25"/>
      <c r="K6" s="18"/>
    </row>
    <row r="7" spans="1:11" s="160" customFormat="1" ht="47.25" customHeight="1" thickBot="1" x14ac:dyDescent="0.3">
      <c r="A7" s="157"/>
      <c r="B7" s="158"/>
      <c r="C7" s="131" t="s">
        <v>0</v>
      </c>
      <c r="D7" s="132" t="s">
        <v>52</v>
      </c>
      <c r="E7" s="132" t="s">
        <v>48</v>
      </c>
      <c r="F7" s="132" t="s">
        <v>77</v>
      </c>
      <c r="G7" s="132" t="s">
        <v>78</v>
      </c>
      <c r="H7" s="133" t="s">
        <v>53</v>
      </c>
      <c r="I7" s="134" t="s">
        <v>28</v>
      </c>
      <c r="J7" s="159"/>
      <c r="K7" s="157"/>
    </row>
    <row r="8" spans="1:11" x14ac:dyDescent="0.25">
      <c r="A8" s="18"/>
      <c r="B8" s="24"/>
      <c r="C8" s="161">
        <v>1</v>
      </c>
      <c r="D8" s="183"/>
      <c r="E8" s="183"/>
      <c r="F8" s="90"/>
      <c r="G8" s="90"/>
      <c r="H8" s="88"/>
      <c r="I8" s="110">
        <f>F8*G8</f>
        <v>0</v>
      </c>
      <c r="J8" s="25"/>
      <c r="K8" s="18"/>
    </row>
    <row r="9" spans="1:11" x14ac:dyDescent="0.25">
      <c r="A9" s="18"/>
      <c r="B9" s="24"/>
      <c r="C9" s="162">
        <v>2</v>
      </c>
      <c r="D9" s="184"/>
      <c r="E9" s="184"/>
      <c r="F9" s="90"/>
      <c r="G9" s="90"/>
      <c r="H9" s="89"/>
      <c r="I9" s="110">
        <f>F9*G9</f>
        <v>0</v>
      </c>
      <c r="J9" s="25"/>
      <c r="K9" s="18"/>
    </row>
    <row r="10" spans="1:11" x14ac:dyDescent="0.25">
      <c r="A10" s="18"/>
      <c r="B10" s="24"/>
      <c r="C10" s="162">
        <v>3</v>
      </c>
      <c r="D10" s="184"/>
      <c r="E10" s="184"/>
      <c r="F10" s="90"/>
      <c r="G10" s="90"/>
      <c r="H10" s="89"/>
      <c r="I10" s="110">
        <f>F10*G10</f>
        <v>0</v>
      </c>
      <c r="J10" s="25"/>
      <c r="K10" s="18"/>
    </row>
    <row r="11" spans="1:11" x14ac:dyDescent="0.25">
      <c r="A11" s="18"/>
      <c r="B11" s="24"/>
      <c r="C11" s="162">
        <v>4</v>
      </c>
      <c r="D11" s="184"/>
      <c r="E11" s="184"/>
      <c r="F11" s="90"/>
      <c r="G11" s="90"/>
      <c r="H11" s="89"/>
      <c r="I11" s="110">
        <f>F11*G11</f>
        <v>0</v>
      </c>
      <c r="J11" s="25"/>
      <c r="K11" s="18"/>
    </row>
    <row r="12" spans="1:11" x14ac:dyDescent="0.25">
      <c r="A12" s="18"/>
      <c r="B12" s="24"/>
      <c r="C12" s="162">
        <v>5</v>
      </c>
      <c r="D12" s="184"/>
      <c r="E12" s="184"/>
      <c r="F12" s="90"/>
      <c r="G12" s="90"/>
      <c r="H12" s="89"/>
      <c r="I12" s="110">
        <f>F12*G12</f>
        <v>0</v>
      </c>
      <c r="J12" s="25"/>
      <c r="K12" s="18"/>
    </row>
    <row r="13" spans="1:11" ht="24" customHeight="1" thickBot="1" x14ac:dyDescent="0.3">
      <c r="A13" s="18"/>
      <c r="B13" s="24"/>
      <c r="C13" s="256"/>
      <c r="D13" s="257"/>
      <c r="E13" s="257"/>
      <c r="F13" s="257"/>
      <c r="G13" s="257"/>
      <c r="H13" s="258"/>
      <c r="I13" s="163">
        <f>SUM(I8:I12)</f>
        <v>0</v>
      </c>
      <c r="J13" s="25"/>
      <c r="K13" s="18"/>
    </row>
    <row r="14" spans="1:11" ht="15.75" thickBot="1" x14ac:dyDescent="0.3">
      <c r="A14" s="18"/>
      <c r="B14" s="24"/>
      <c r="C14" s="7"/>
      <c r="D14" s="7"/>
      <c r="E14" s="7"/>
      <c r="F14" s="7"/>
      <c r="G14" s="7"/>
      <c r="H14" s="7"/>
      <c r="I14" s="7"/>
      <c r="J14" s="25"/>
      <c r="K14" s="18"/>
    </row>
    <row r="15" spans="1:11" s="53" customFormat="1" ht="25.5" customHeight="1" thickBot="1" x14ac:dyDescent="0.3">
      <c r="A15" s="156"/>
      <c r="B15" s="51"/>
      <c r="C15" s="253" t="s">
        <v>66</v>
      </c>
      <c r="D15" s="254"/>
      <c r="E15" s="254"/>
      <c r="F15" s="254"/>
      <c r="G15" s="254"/>
      <c r="H15" s="254"/>
      <c r="I15" s="255"/>
      <c r="J15" s="52"/>
      <c r="K15" s="156"/>
    </row>
    <row r="16" spans="1:11" ht="4.5" customHeight="1" thickBot="1" x14ac:dyDescent="0.3">
      <c r="A16" s="18"/>
      <c r="B16" s="24"/>
      <c r="C16" s="7"/>
      <c r="D16" s="7"/>
      <c r="E16" s="7"/>
      <c r="F16" s="7"/>
      <c r="G16" s="7"/>
      <c r="H16" s="7"/>
      <c r="I16" s="7"/>
      <c r="J16" s="25"/>
      <c r="K16" s="18"/>
    </row>
    <row r="17" spans="1:11" ht="20.25" customHeight="1" thickBot="1" x14ac:dyDescent="0.3">
      <c r="A17" s="18"/>
      <c r="B17" s="24"/>
      <c r="C17" s="250" t="s">
        <v>71</v>
      </c>
      <c r="D17" s="251"/>
      <c r="E17" s="251"/>
      <c r="F17" s="251"/>
      <c r="G17" s="251"/>
      <c r="H17" s="251"/>
      <c r="I17" s="252"/>
      <c r="J17" s="25"/>
      <c r="K17" s="18"/>
    </row>
    <row r="18" spans="1:11" s="160" customFormat="1" ht="45" customHeight="1" thickBot="1" x14ac:dyDescent="0.3">
      <c r="A18" s="157"/>
      <c r="B18" s="158"/>
      <c r="C18" s="131" t="s">
        <v>0</v>
      </c>
      <c r="D18" s="132" t="s">
        <v>54</v>
      </c>
      <c r="E18" s="140" t="s">
        <v>64</v>
      </c>
      <c r="F18" s="219" t="s">
        <v>86</v>
      </c>
      <c r="G18" s="221"/>
      <c r="H18" s="141" t="s">
        <v>85</v>
      </c>
      <c r="I18" s="134" t="s">
        <v>28</v>
      </c>
      <c r="J18" s="159"/>
      <c r="K18" s="157"/>
    </row>
    <row r="19" spans="1:11" x14ac:dyDescent="0.25">
      <c r="A19" s="18"/>
      <c r="B19" s="24"/>
      <c r="C19" s="161">
        <v>1</v>
      </c>
      <c r="D19" s="183"/>
      <c r="E19" s="61"/>
      <c r="F19" s="222"/>
      <c r="G19" s="224"/>
      <c r="H19" s="19"/>
      <c r="I19" s="72"/>
      <c r="J19" s="25"/>
      <c r="K19" s="18"/>
    </row>
    <row r="20" spans="1:11" x14ac:dyDescent="0.25">
      <c r="A20" s="18"/>
      <c r="B20" s="24"/>
      <c r="C20" s="162">
        <v>2</v>
      </c>
      <c r="D20" s="184"/>
      <c r="E20" s="62"/>
      <c r="F20" s="213"/>
      <c r="G20" s="215"/>
      <c r="H20" s="20"/>
      <c r="I20" s="72"/>
      <c r="J20" s="25"/>
      <c r="K20" s="18"/>
    </row>
    <row r="21" spans="1:11" x14ac:dyDescent="0.25">
      <c r="A21" s="18"/>
      <c r="B21" s="24"/>
      <c r="C21" s="162">
        <v>3</v>
      </c>
      <c r="D21" s="184"/>
      <c r="E21" s="62"/>
      <c r="F21" s="213"/>
      <c r="G21" s="215"/>
      <c r="H21" s="20"/>
      <c r="I21" s="72"/>
      <c r="J21" s="25"/>
      <c r="K21" s="18"/>
    </row>
    <row r="22" spans="1:11" x14ac:dyDescent="0.25">
      <c r="A22" s="18"/>
      <c r="B22" s="24"/>
      <c r="C22" s="162">
        <v>4</v>
      </c>
      <c r="D22" s="184"/>
      <c r="E22" s="62"/>
      <c r="F22" s="213"/>
      <c r="G22" s="215"/>
      <c r="H22" s="20"/>
      <c r="I22" s="72"/>
      <c r="J22" s="25"/>
      <c r="K22" s="18"/>
    </row>
    <row r="23" spans="1:11" x14ac:dyDescent="0.25">
      <c r="A23" s="18"/>
      <c r="B23" s="24"/>
      <c r="C23" s="162">
        <v>5</v>
      </c>
      <c r="D23" s="184"/>
      <c r="E23" s="62"/>
      <c r="F23" s="213"/>
      <c r="G23" s="215"/>
      <c r="H23" s="20"/>
      <c r="I23" s="72"/>
      <c r="J23" s="25"/>
      <c r="K23" s="18"/>
    </row>
    <row r="24" spans="1:11" x14ac:dyDescent="0.25">
      <c r="A24" s="18"/>
      <c r="B24" s="24"/>
      <c r="C24" s="162">
        <v>6</v>
      </c>
      <c r="D24" s="184"/>
      <c r="E24" s="62"/>
      <c r="F24" s="213"/>
      <c r="G24" s="215"/>
      <c r="H24" s="20"/>
      <c r="I24" s="72"/>
      <c r="J24" s="25"/>
      <c r="K24" s="18"/>
    </row>
    <row r="25" spans="1:11" x14ac:dyDescent="0.25">
      <c r="A25" s="18"/>
      <c r="B25" s="24"/>
      <c r="C25" s="162">
        <v>7</v>
      </c>
      <c r="D25" s="184"/>
      <c r="E25" s="62"/>
      <c r="F25" s="213"/>
      <c r="G25" s="215"/>
      <c r="H25" s="20"/>
      <c r="I25" s="72"/>
      <c r="J25" s="25"/>
      <c r="K25" s="18"/>
    </row>
    <row r="26" spans="1:11" x14ac:dyDescent="0.25">
      <c r="A26" s="18"/>
      <c r="B26" s="24"/>
      <c r="C26" s="162">
        <v>8</v>
      </c>
      <c r="D26" s="184"/>
      <c r="E26" s="62"/>
      <c r="F26" s="213"/>
      <c r="G26" s="215"/>
      <c r="H26" s="20"/>
      <c r="I26" s="72"/>
      <c r="J26" s="25"/>
      <c r="K26" s="18"/>
    </row>
    <row r="27" spans="1:11" ht="32.1" customHeight="1" thickBot="1" x14ac:dyDescent="0.3">
      <c r="A27" s="18"/>
      <c r="B27" s="24"/>
      <c r="C27" s="164" t="s">
        <v>42</v>
      </c>
      <c r="D27" s="165"/>
      <c r="E27" s="166"/>
      <c r="F27" s="204"/>
      <c r="G27" s="206"/>
      <c r="H27" s="167"/>
      <c r="I27" s="163">
        <f>SUM(I19:I26)</f>
        <v>0</v>
      </c>
      <c r="J27" s="25"/>
      <c r="K27" s="18"/>
    </row>
    <row r="28" spans="1:11" ht="4.5" customHeight="1" thickBot="1" x14ac:dyDescent="0.3">
      <c r="A28" s="18"/>
      <c r="B28" s="24"/>
      <c r="C28" s="7"/>
      <c r="D28" s="7"/>
      <c r="E28" s="7"/>
      <c r="F28" s="7"/>
      <c r="G28" s="7"/>
      <c r="H28" s="7"/>
      <c r="I28" s="7"/>
      <c r="J28" s="25"/>
      <c r="K28" s="18"/>
    </row>
    <row r="29" spans="1:11" ht="20.25" customHeight="1" thickBot="1" x14ac:dyDescent="0.3">
      <c r="A29" s="18"/>
      <c r="B29" s="24"/>
      <c r="C29" s="250" t="s">
        <v>72</v>
      </c>
      <c r="D29" s="251"/>
      <c r="E29" s="251"/>
      <c r="F29" s="251"/>
      <c r="G29" s="251"/>
      <c r="H29" s="251"/>
      <c r="I29" s="252"/>
      <c r="J29" s="25"/>
      <c r="K29" s="18"/>
    </row>
    <row r="30" spans="1:11" s="160" customFormat="1" ht="45" customHeight="1" thickBot="1" x14ac:dyDescent="0.3">
      <c r="A30" s="157"/>
      <c r="B30" s="158"/>
      <c r="C30" s="131" t="s">
        <v>0</v>
      </c>
      <c r="D30" s="132" t="s">
        <v>55</v>
      </c>
      <c r="E30" s="140" t="s">
        <v>64</v>
      </c>
      <c r="F30" s="219" t="s">
        <v>87</v>
      </c>
      <c r="G30" s="221"/>
      <c r="H30" s="141" t="s">
        <v>85</v>
      </c>
      <c r="I30" s="134" t="s">
        <v>28</v>
      </c>
      <c r="J30" s="159"/>
      <c r="K30" s="157"/>
    </row>
    <row r="31" spans="1:11" x14ac:dyDescent="0.25">
      <c r="A31" s="18"/>
      <c r="B31" s="24"/>
      <c r="C31" s="161">
        <v>1</v>
      </c>
      <c r="D31" s="183"/>
      <c r="E31" s="61"/>
      <c r="F31" s="222"/>
      <c r="G31" s="224"/>
      <c r="H31" s="19"/>
      <c r="I31" s="72"/>
      <c r="J31" s="25"/>
      <c r="K31" s="18"/>
    </row>
    <row r="32" spans="1:11" x14ac:dyDescent="0.25">
      <c r="A32" s="18"/>
      <c r="B32" s="24"/>
      <c r="C32" s="162">
        <v>2</v>
      </c>
      <c r="D32" s="184"/>
      <c r="E32" s="62"/>
      <c r="F32" s="213"/>
      <c r="G32" s="215"/>
      <c r="H32" s="20"/>
      <c r="I32" s="72"/>
      <c r="J32" s="25"/>
      <c r="K32" s="18"/>
    </row>
    <row r="33" spans="1:11" x14ac:dyDescent="0.25">
      <c r="A33" s="18"/>
      <c r="B33" s="24"/>
      <c r="C33" s="162">
        <v>3</v>
      </c>
      <c r="D33" s="184"/>
      <c r="E33" s="62"/>
      <c r="F33" s="213"/>
      <c r="G33" s="215"/>
      <c r="H33" s="20"/>
      <c r="I33" s="72"/>
      <c r="J33" s="25"/>
      <c r="K33" s="18"/>
    </row>
    <row r="34" spans="1:11" x14ac:dyDescent="0.25">
      <c r="A34" s="18"/>
      <c r="B34" s="24"/>
      <c r="C34" s="162">
        <v>4</v>
      </c>
      <c r="D34" s="184"/>
      <c r="E34" s="62"/>
      <c r="F34" s="213"/>
      <c r="G34" s="215"/>
      <c r="H34" s="20"/>
      <c r="I34" s="72"/>
      <c r="J34" s="25"/>
      <c r="K34" s="18"/>
    </row>
    <row r="35" spans="1:11" x14ac:dyDescent="0.25">
      <c r="A35" s="18"/>
      <c r="B35" s="24"/>
      <c r="C35" s="162">
        <v>5</v>
      </c>
      <c r="D35" s="184"/>
      <c r="E35" s="62"/>
      <c r="F35" s="213"/>
      <c r="G35" s="215"/>
      <c r="H35" s="20"/>
      <c r="I35" s="72"/>
      <c r="J35" s="25"/>
      <c r="K35" s="18"/>
    </row>
    <row r="36" spans="1:11" x14ac:dyDescent="0.25">
      <c r="A36" s="18"/>
      <c r="B36" s="24"/>
      <c r="C36" s="162">
        <v>6</v>
      </c>
      <c r="D36" s="184"/>
      <c r="E36" s="62"/>
      <c r="F36" s="213"/>
      <c r="G36" s="215"/>
      <c r="H36" s="20"/>
      <c r="I36" s="72"/>
      <c r="J36" s="25"/>
      <c r="K36" s="18"/>
    </row>
    <row r="37" spans="1:11" x14ac:dyDescent="0.25">
      <c r="A37" s="18"/>
      <c r="B37" s="24"/>
      <c r="C37" s="162">
        <v>7</v>
      </c>
      <c r="D37" s="184"/>
      <c r="E37" s="62"/>
      <c r="F37" s="213"/>
      <c r="G37" s="215"/>
      <c r="H37" s="20"/>
      <c r="I37" s="72"/>
      <c r="J37" s="25"/>
      <c r="K37" s="18"/>
    </row>
    <row r="38" spans="1:11" x14ac:dyDescent="0.25">
      <c r="A38" s="18"/>
      <c r="B38" s="24"/>
      <c r="C38" s="162">
        <v>8</v>
      </c>
      <c r="D38" s="184"/>
      <c r="E38" s="62"/>
      <c r="F38" s="213"/>
      <c r="G38" s="215"/>
      <c r="H38" s="20"/>
      <c r="I38" s="72"/>
      <c r="J38" s="25"/>
      <c r="K38" s="18"/>
    </row>
    <row r="39" spans="1:11" ht="32.1" customHeight="1" thickBot="1" x14ac:dyDescent="0.3">
      <c r="A39" s="18"/>
      <c r="B39" s="24"/>
      <c r="C39" s="164" t="s">
        <v>42</v>
      </c>
      <c r="D39" s="165"/>
      <c r="E39" s="166"/>
      <c r="F39" s="204"/>
      <c r="G39" s="206"/>
      <c r="H39" s="167"/>
      <c r="I39" s="163">
        <f>SUM(I31:I38)</f>
        <v>0</v>
      </c>
      <c r="J39" s="25"/>
      <c r="K39" s="18"/>
    </row>
    <row r="40" spans="1:11" ht="15.75" thickBot="1" x14ac:dyDescent="0.3">
      <c r="A40" s="18"/>
      <c r="B40" s="24"/>
      <c r="C40" s="168"/>
      <c r="D40" s="168"/>
      <c r="E40" s="168"/>
      <c r="F40" s="168"/>
      <c r="G40" s="168"/>
      <c r="H40" s="168"/>
      <c r="I40" s="111"/>
      <c r="J40" s="25"/>
      <c r="K40" s="18"/>
    </row>
    <row r="41" spans="1:11" s="53" customFormat="1" ht="25.5" customHeight="1" thickBot="1" x14ac:dyDescent="0.3">
      <c r="A41" s="156"/>
      <c r="B41" s="51"/>
      <c r="C41" s="253" t="s">
        <v>67</v>
      </c>
      <c r="D41" s="254"/>
      <c r="E41" s="254"/>
      <c r="F41" s="254"/>
      <c r="G41" s="254"/>
      <c r="H41" s="254"/>
      <c r="I41" s="255"/>
      <c r="J41" s="52"/>
      <c r="K41" s="156"/>
    </row>
    <row r="42" spans="1:11" ht="4.5" customHeight="1" thickBot="1" x14ac:dyDescent="0.3">
      <c r="A42" s="18"/>
      <c r="B42" s="24"/>
      <c r="C42" s="7"/>
      <c r="D42" s="7"/>
      <c r="E42" s="7"/>
      <c r="F42" s="7"/>
      <c r="G42" s="7"/>
      <c r="H42" s="7"/>
      <c r="I42" s="7"/>
      <c r="J42" s="25"/>
      <c r="K42" s="18"/>
    </row>
    <row r="43" spans="1:11" ht="20.25" customHeight="1" thickBot="1" x14ac:dyDescent="0.3">
      <c r="A43" s="18"/>
      <c r="B43" s="24"/>
      <c r="C43" s="250" t="s">
        <v>73</v>
      </c>
      <c r="D43" s="251"/>
      <c r="E43" s="251"/>
      <c r="F43" s="251"/>
      <c r="G43" s="251"/>
      <c r="H43" s="251"/>
      <c r="I43" s="252"/>
      <c r="J43" s="25"/>
      <c r="K43" s="18"/>
    </row>
    <row r="44" spans="1:11" s="160" customFormat="1" ht="51.75" thickBot="1" x14ac:dyDescent="0.3">
      <c r="A44" s="157" t="s">
        <v>50</v>
      </c>
      <c r="B44" s="158"/>
      <c r="C44" s="131" t="s">
        <v>0</v>
      </c>
      <c r="D44" s="132" t="s">
        <v>49</v>
      </c>
      <c r="E44" s="219" t="s">
        <v>83</v>
      </c>
      <c r="F44" s="220"/>
      <c r="G44" s="221"/>
      <c r="H44" s="132" t="s">
        <v>94</v>
      </c>
      <c r="I44" s="134" t="s">
        <v>93</v>
      </c>
      <c r="J44" s="159"/>
      <c r="K44" s="157"/>
    </row>
    <row r="45" spans="1:11" x14ac:dyDescent="0.25">
      <c r="A45" s="18"/>
      <c r="B45" s="24"/>
      <c r="C45" s="161">
        <v>1</v>
      </c>
      <c r="D45" s="183"/>
      <c r="E45" s="222"/>
      <c r="F45" s="223"/>
      <c r="G45" s="224"/>
      <c r="H45" s="50"/>
      <c r="I45" s="71"/>
      <c r="J45" s="25"/>
      <c r="K45" s="18"/>
    </row>
    <row r="46" spans="1:11" x14ac:dyDescent="0.25">
      <c r="A46" s="18"/>
      <c r="B46" s="24"/>
      <c r="C46" s="161">
        <v>2</v>
      </c>
      <c r="D46" s="183"/>
      <c r="E46" s="210"/>
      <c r="F46" s="211"/>
      <c r="G46" s="212"/>
      <c r="H46" s="50"/>
      <c r="I46" s="71"/>
      <c r="J46" s="25"/>
      <c r="K46" s="18"/>
    </row>
    <row r="47" spans="1:11" x14ac:dyDescent="0.25">
      <c r="A47" s="18"/>
      <c r="B47" s="24"/>
      <c r="C47" s="161">
        <v>3</v>
      </c>
      <c r="D47" s="183"/>
      <c r="E47" s="213"/>
      <c r="F47" s="214"/>
      <c r="G47" s="215"/>
      <c r="H47" s="50"/>
      <c r="I47" s="71"/>
      <c r="J47" s="25"/>
      <c r="K47" s="18"/>
    </row>
    <row r="48" spans="1:11" x14ac:dyDescent="0.25">
      <c r="A48" s="18"/>
      <c r="B48" s="24"/>
      <c r="C48" s="161">
        <v>4</v>
      </c>
      <c r="D48" s="183"/>
      <c r="E48" s="213"/>
      <c r="F48" s="214"/>
      <c r="G48" s="215"/>
      <c r="H48" s="50"/>
      <c r="I48" s="71"/>
      <c r="J48" s="25"/>
      <c r="K48" s="18"/>
    </row>
    <row r="49" spans="1:11" x14ac:dyDescent="0.25">
      <c r="A49" s="18"/>
      <c r="B49" s="24"/>
      <c r="C49" s="162">
        <v>5</v>
      </c>
      <c r="D49" s="184"/>
      <c r="E49" s="213"/>
      <c r="F49" s="214"/>
      <c r="G49" s="215"/>
      <c r="H49" s="50"/>
      <c r="I49" s="71"/>
      <c r="J49" s="25"/>
      <c r="K49" s="18"/>
    </row>
    <row r="50" spans="1:11" ht="32.1" customHeight="1" thickBot="1" x14ac:dyDescent="0.3">
      <c r="A50" s="18"/>
      <c r="B50" s="24"/>
      <c r="C50" s="169" t="s">
        <v>42</v>
      </c>
      <c r="D50" s="170"/>
      <c r="E50" s="247"/>
      <c r="F50" s="248"/>
      <c r="G50" s="249"/>
      <c r="H50" s="170"/>
      <c r="I50" s="163">
        <f>SUM(I45:I49)</f>
        <v>0</v>
      </c>
      <c r="J50" s="25"/>
      <c r="K50" s="18"/>
    </row>
    <row r="51" spans="1:11" ht="4.5" customHeight="1" thickBot="1" x14ac:dyDescent="0.3">
      <c r="A51" s="18"/>
      <c r="B51" s="24"/>
      <c r="C51" s="7"/>
      <c r="D51" s="7"/>
      <c r="E51" s="7"/>
      <c r="F51" s="7"/>
      <c r="G51" s="7"/>
      <c r="H51" s="7"/>
      <c r="I51" s="7"/>
      <c r="J51" s="25"/>
      <c r="K51" s="18"/>
    </row>
    <row r="52" spans="1:11" ht="20.25" customHeight="1" thickBot="1" x14ac:dyDescent="0.3">
      <c r="A52" s="18"/>
      <c r="B52" s="24"/>
      <c r="C52" s="250" t="s">
        <v>69</v>
      </c>
      <c r="D52" s="251"/>
      <c r="E52" s="251"/>
      <c r="F52" s="251"/>
      <c r="G52" s="251"/>
      <c r="H52" s="251"/>
      <c r="I52" s="252"/>
      <c r="J52" s="25"/>
      <c r="K52" s="18"/>
    </row>
    <row r="53" spans="1:11" s="160" customFormat="1" ht="51.75" thickBot="1" x14ac:dyDescent="0.3">
      <c r="A53" s="157" t="s">
        <v>50</v>
      </c>
      <c r="B53" s="158"/>
      <c r="C53" s="131" t="s">
        <v>0</v>
      </c>
      <c r="D53" s="132" t="s">
        <v>49</v>
      </c>
      <c r="E53" s="219" t="s">
        <v>83</v>
      </c>
      <c r="F53" s="220"/>
      <c r="G53" s="221"/>
      <c r="H53" s="132" t="s">
        <v>94</v>
      </c>
      <c r="I53" s="134" t="s">
        <v>93</v>
      </c>
      <c r="J53" s="159"/>
      <c r="K53" s="157"/>
    </row>
    <row r="54" spans="1:11" x14ac:dyDescent="0.25">
      <c r="A54" s="18"/>
      <c r="B54" s="24"/>
      <c r="C54" s="161">
        <v>1</v>
      </c>
      <c r="D54" s="183"/>
      <c r="E54" s="222"/>
      <c r="F54" s="223"/>
      <c r="G54" s="224"/>
      <c r="H54" s="50"/>
      <c r="I54" s="71"/>
      <c r="J54" s="25"/>
      <c r="K54" s="18"/>
    </row>
    <row r="55" spans="1:11" x14ac:dyDescent="0.25">
      <c r="A55" s="18"/>
      <c r="B55" s="24"/>
      <c r="C55" s="161">
        <v>2</v>
      </c>
      <c r="D55" s="183"/>
      <c r="E55" s="210"/>
      <c r="F55" s="211"/>
      <c r="G55" s="212"/>
      <c r="H55" s="50"/>
      <c r="I55" s="71"/>
      <c r="J55" s="25"/>
      <c r="K55" s="18"/>
    </row>
    <row r="56" spans="1:11" x14ac:dyDescent="0.25">
      <c r="A56" s="18"/>
      <c r="B56" s="24"/>
      <c r="C56" s="161">
        <v>3</v>
      </c>
      <c r="D56" s="183"/>
      <c r="E56" s="213"/>
      <c r="F56" s="214"/>
      <c r="G56" s="215"/>
      <c r="H56" s="50"/>
      <c r="I56" s="71"/>
      <c r="J56" s="25"/>
      <c r="K56" s="18"/>
    </row>
    <row r="57" spans="1:11" x14ac:dyDescent="0.25">
      <c r="A57" s="18"/>
      <c r="B57" s="24"/>
      <c r="C57" s="161">
        <v>4</v>
      </c>
      <c r="D57" s="183"/>
      <c r="E57" s="213"/>
      <c r="F57" s="214"/>
      <c r="G57" s="215"/>
      <c r="H57" s="50"/>
      <c r="I57" s="71"/>
      <c r="J57" s="25"/>
      <c r="K57" s="18"/>
    </row>
    <row r="58" spans="1:11" x14ac:dyDescent="0.25">
      <c r="A58" s="18"/>
      <c r="B58" s="24"/>
      <c r="C58" s="162">
        <v>5</v>
      </c>
      <c r="D58" s="184"/>
      <c r="E58" s="213"/>
      <c r="F58" s="214"/>
      <c r="G58" s="215"/>
      <c r="H58" s="50"/>
      <c r="I58" s="71"/>
      <c r="J58" s="25"/>
      <c r="K58" s="18"/>
    </row>
    <row r="59" spans="1:11" ht="32.1" customHeight="1" thickBot="1" x14ac:dyDescent="0.3">
      <c r="A59" s="18"/>
      <c r="B59" s="24"/>
      <c r="C59" s="169" t="s">
        <v>42</v>
      </c>
      <c r="D59" s="170"/>
      <c r="E59" s="247"/>
      <c r="F59" s="248"/>
      <c r="G59" s="249"/>
      <c r="H59" s="170"/>
      <c r="I59" s="163">
        <f>SUM(I54:I58)</f>
        <v>0</v>
      </c>
      <c r="J59" s="25"/>
      <c r="K59" s="18"/>
    </row>
    <row r="60" spans="1:11" ht="4.5" customHeight="1" thickBot="1" x14ac:dyDescent="0.3">
      <c r="A60" s="18"/>
      <c r="B60" s="24"/>
      <c r="C60" s="7"/>
      <c r="D60" s="7"/>
      <c r="E60" s="7"/>
      <c r="F60" s="7"/>
      <c r="G60" s="7"/>
      <c r="H60" s="7"/>
      <c r="I60" s="7"/>
      <c r="J60" s="25"/>
      <c r="K60" s="18"/>
    </row>
    <row r="61" spans="1:11" ht="20.25" customHeight="1" thickBot="1" x14ac:dyDescent="0.3">
      <c r="A61" s="18"/>
      <c r="B61" s="24"/>
      <c r="C61" s="225" t="s">
        <v>84</v>
      </c>
      <c r="D61" s="226"/>
      <c r="E61" s="226"/>
      <c r="F61" s="226"/>
      <c r="G61" s="226"/>
      <c r="H61" s="226"/>
      <c r="I61" s="227"/>
      <c r="J61" s="25"/>
      <c r="K61" s="18"/>
    </row>
    <row r="62" spans="1:11" s="160" customFormat="1" ht="51.75" thickBot="1" x14ac:dyDescent="0.3">
      <c r="A62" s="157" t="s">
        <v>50</v>
      </c>
      <c r="B62" s="158"/>
      <c r="C62" s="131" t="s">
        <v>0</v>
      </c>
      <c r="D62" s="132" t="s">
        <v>49</v>
      </c>
      <c r="E62" s="219" t="s">
        <v>83</v>
      </c>
      <c r="F62" s="220"/>
      <c r="G62" s="221"/>
      <c r="H62" s="132" t="s">
        <v>94</v>
      </c>
      <c r="I62" s="134" t="s">
        <v>93</v>
      </c>
      <c r="J62" s="159"/>
      <c r="K62" s="157"/>
    </row>
    <row r="63" spans="1:11" ht="35.25" customHeight="1" x14ac:dyDescent="0.25">
      <c r="A63" s="18"/>
      <c r="B63" s="24"/>
      <c r="C63" s="161">
        <v>1</v>
      </c>
      <c r="D63" s="150" t="s">
        <v>99</v>
      </c>
      <c r="E63" s="237" t="s">
        <v>100</v>
      </c>
      <c r="F63" s="238"/>
      <c r="G63" s="239"/>
      <c r="H63" s="50"/>
      <c r="I63" s="71"/>
      <c r="J63" s="25"/>
      <c r="K63" s="18"/>
    </row>
    <row r="64" spans="1:11" x14ac:dyDescent="0.25">
      <c r="A64" s="18"/>
      <c r="B64" s="24"/>
      <c r="C64" s="161">
        <v>2</v>
      </c>
      <c r="D64" s="183"/>
      <c r="E64" s="210"/>
      <c r="F64" s="211"/>
      <c r="G64" s="212"/>
      <c r="H64" s="50"/>
      <c r="I64" s="71"/>
      <c r="J64" s="25"/>
      <c r="K64" s="18"/>
    </row>
    <row r="65" spans="1:11" x14ac:dyDescent="0.25">
      <c r="A65" s="18"/>
      <c r="B65" s="24"/>
      <c r="C65" s="161">
        <v>3</v>
      </c>
      <c r="D65" s="183"/>
      <c r="E65" s="210"/>
      <c r="F65" s="211"/>
      <c r="G65" s="212"/>
      <c r="H65" s="50"/>
      <c r="I65" s="71"/>
      <c r="J65" s="25"/>
      <c r="K65" s="18"/>
    </row>
    <row r="66" spans="1:11" x14ac:dyDescent="0.25">
      <c r="A66" s="18"/>
      <c r="B66" s="24"/>
      <c r="C66" s="161">
        <v>4</v>
      </c>
      <c r="D66" s="183"/>
      <c r="E66" s="210"/>
      <c r="F66" s="211"/>
      <c r="G66" s="212"/>
      <c r="H66" s="50"/>
      <c r="I66" s="71"/>
      <c r="J66" s="25"/>
      <c r="K66" s="18"/>
    </row>
    <row r="67" spans="1:11" x14ac:dyDescent="0.25">
      <c r="A67" s="18"/>
      <c r="B67" s="24"/>
      <c r="C67" s="161">
        <v>5</v>
      </c>
      <c r="D67" s="183"/>
      <c r="E67" s="210"/>
      <c r="F67" s="211"/>
      <c r="G67" s="212"/>
      <c r="H67" s="50"/>
      <c r="I67" s="71"/>
      <c r="J67" s="25"/>
      <c r="K67" s="18"/>
    </row>
    <row r="68" spans="1:11" x14ac:dyDescent="0.25">
      <c r="A68" s="18"/>
      <c r="B68" s="24"/>
      <c r="C68" s="161">
        <v>6</v>
      </c>
      <c r="D68" s="183"/>
      <c r="E68" s="210"/>
      <c r="F68" s="211"/>
      <c r="G68" s="212"/>
      <c r="H68" s="50"/>
      <c r="I68" s="71"/>
      <c r="J68" s="25"/>
      <c r="K68" s="18"/>
    </row>
    <row r="69" spans="1:11" x14ac:dyDescent="0.25">
      <c r="A69" s="18"/>
      <c r="B69" s="24"/>
      <c r="C69" s="161">
        <v>7</v>
      </c>
      <c r="D69" s="183"/>
      <c r="E69" s="210"/>
      <c r="F69" s="211"/>
      <c r="G69" s="212"/>
      <c r="H69" s="50"/>
      <c r="I69" s="71"/>
      <c r="J69" s="25"/>
      <c r="K69" s="18"/>
    </row>
    <row r="70" spans="1:11" x14ac:dyDescent="0.25">
      <c r="A70" s="18"/>
      <c r="B70" s="24"/>
      <c r="C70" s="161">
        <v>8</v>
      </c>
      <c r="D70" s="183"/>
      <c r="E70" s="210"/>
      <c r="F70" s="211"/>
      <c r="G70" s="212"/>
      <c r="H70" s="50"/>
      <c r="I70" s="71"/>
      <c r="J70" s="25"/>
      <c r="K70" s="18"/>
    </row>
    <row r="71" spans="1:11" ht="32.1" customHeight="1" thickBot="1" x14ac:dyDescent="0.3">
      <c r="A71" s="18"/>
      <c r="B71" s="24"/>
      <c r="C71" s="169" t="s">
        <v>42</v>
      </c>
      <c r="D71" s="170"/>
      <c r="E71" s="247"/>
      <c r="F71" s="248"/>
      <c r="G71" s="249"/>
      <c r="H71" s="170"/>
      <c r="I71" s="163">
        <f>SUM(I63:I70)</f>
        <v>0</v>
      </c>
      <c r="J71" s="25"/>
      <c r="K71" s="18"/>
    </row>
    <row r="72" spans="1:11" ht="18" customHeight="1" thickBot="1" x14ac:dyDescent="0.3">
      <c r="A72" s="18"/>
      <c r="B72" s="24"/>
      <c r="C72" s="7"/>
      <c r="D72" s="7"/>
      <c r="E72" s="7"/>
      <c r="F72" s="7"/>
      <c r="G72" s="7"/>
      <c r="H72" s="7"/>
      <c r="I72" s="7"/>
      <c r="J72" s="25"/>
      <c r="K72" s="18"/>
    </row>
    <row r="73" spans="1:11" ht="24" customHeight="1" thickBot="1" x14ac:dyDescent="0.3">
      <c r="A73" s="18"/>
      <c r="B73" s="24"/>
      <c r="C73" s="231" t="s">
        <v>27</v>
      </c>
      <c r="D73" s="232"/>
      <c r="E73" s="232"/>
      <c r="F73" s="232"/>
      <c r="G73" s="232"/>
      <c r="H73" s="233"/>
      <c r="I73" s="171">
        <f>SUM(I13+I27+I39+I50+I59+I71)</f>
        <v>0</v>
      </c>
      <c r="J73" s="25"/>
      <c r="K73" s="18"/>
    </row>
    <row r="74" spans="1:11" ht="11.25" customHeight="1" thickBot="1" x14ac:dyDescent="0.3">
      <c r="A74" s="18"/>
      <c r="B74" s="24"/>
      <c r="C74" s="7"/>
      <c r="D74" s="7"/>
      <c r="E74" s="7"/>
      <c r="F74" s="7"/>
      <c r="G74" s="7"/>
      <c r="H74" s="7"/>
      <c r="I74" s="7"/>
      <c r="J74" s="25"/>
      <c r="K74" s="18"/>
    </row>
    <row r="75" spans="1:11" s="116" customFormat="1" ht="20.25" customHeight="1" thickTop="1" thickBot="1" x14ac:dyDescent="0.3">
      <c r="A75" s="115"/>
      <c r="B75" s="120"/>
      <c r="C75" s="228" t="s">
        <v>88</v>
      </c>
      <c r="D75" s="229"/>
      <c r="E75" s="229"/>
      <c r="F75" s="229"/>
      <c r="G75" s="229"/>
      <c r="H75" s="229"/>
      <c r="I75" s="230"/>
      <c r="J75" s="123"/>
      <c r="K75" s="115"/>
    </row>
    <row r="76" spans="1:11" s="116" customFormat="1" ht="7.5" customHeight="1" thickTop="1" thickBot="1" x14ac:dyDescent="0.3">
      <c r="A76" s="115"/>
      <c r="B76" s="120"/>
      <c r="C76" s="152"/>
      <c r="D76" s="152"/>
      <c r="E76" s="152"/>
      <c r="F76" s="152"/>
      <c r="G76" s="152"/>
      <c r="H76" s="152"/>
      <c r="I76" s="152"/>
      <c r="J76" s="123"/>
      <c r="K76" s="115"/>
    </row>
    <row r="77" spans="1:11" s="116" customFormat="1" ht="74.25" customHeight="1" thickBot="1" x14ac:dyDescent="0.3">
      <c r="A77" s="115"/>
      <c r="B77" s="120"/>
      <c r="C77" s="207" t="s">
        <v>59</v>
      </c>
      <c r="D77" s="208"/>
      <c r="E77" s="207" t="s">
        <v>60</v>
      </c>
      <c r="F77" s="208"/>
      <c r="G77" s="207" t="s">
        <v>61</v>
      </c>
      <c r="H77" s="209"/>
      <c r="I77" s="208"/>
      <c r="J77" s="123"/>
      <c r="K77" s="115"/>
    </row>
    <row r="78" spans="1:11" ht="21.75" customHeight="1" x14ac:dyDescent="0.25">
      <c r="A78" s="18"/>
      <c r="B78" s="26"/>
      <c r="C78" s="27"/>
      <c r="D78" s="27"/>
      <c r="E78" s="27"/>
      <c r="F78" s="27"/>
      <c r="G78" s="27"/>
      <c r="H78" s="27"/>
      <c r="I78" s="27"/>
      <c r="J78" s="28"/>
      <c r="K78" s="18"/>
    </row>
    <row r="79" spans="1:1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</sheetData>
  <sheetProtection algorithmName="SHA-512" hashValue="QSttxq2Nicy/ovzOoNqhD/QUoRupALDciLxrv33gl5CjG9PzxP/ks20uhOUbjLDX/vMgNVvQ0oIn8tXcY4/UdQ==" saltValue="c1PDp+wTMhBktN9eTlso+w==" spinCount="100000" sheet="1" formatRows="0" insertRows="0" selectLockedCells="1"/>
  <mergeCells count="60">
    <mergeCell ref="F25:G25"/>
    <mergeCell ref="F3:G3"/>
    <mergeCell ref="C5:I5"/>
    <mergeCell ref="C13:H13"/>
    <mergeCell ref="C15:I15"/>
    <mergeCell ref="C17:I17"/>
    <mergeCell ref="F18:G18"/>
    <mergeCell ref="F19:G19"/>
    <mergeCell ref="F20:G20"/>
    <mergeCell ref="F24:G24"/>
    <mergeCell ref="C3:D3"/>
    <mergeCell ref="F21:G21"/>
    <mergeCell ref="F22:G22"/>
    <mergeCell ref="F23:G23"/>
    <mergeCell ref="C43:I43"/>
    <mergeCell ref="F26:G26"/>
    <mergeCell ref="F27:G27"/>
    <mergeCell ref="C29:I29"/>
    <mergeCell ref="F30:G30"/>
    <mergeCell ref="F31:G31"/>
    <mergeCell ref="F32:G32"/>
    <mergeCell ref="F36:G36"/>
    <mergeCell ref="F37:G37"/>
    <mergeCell ref="F38:G38"/>
    <mergeCell ref="F39:G39"/>
    <mergeCell ref="C41:I41"/>
    <mergeCell ref="F33:G33"/>
    <mergeCell ref="F34:G34"/>
    <mergeCell ref="F35:G35"/>
    <mergeCell ref="E56:G56"/>
    <mergeCell ref="E44:G44"/>
    <mergeCell ref="E45:G45"/>
    <mergeCell ref="E46:G46"/>
    <mergeCell ref="E47:G47"/>
    <mergeCell ref="E48:G48"/>
    <mergeCell ref="E49:G49"/>
    <mergeCell ref="E50:G50"/>
    <mergeCell ref="C52:I52"/>
    <mergeCell ref="E53:G53"/>
    <mergeCell ref="E54:G54"/>
    <mergeCell ref="E55:G55"/>
    <mergeCell ref="E69:G69"/>
    <mergeCell ref="E57:G57"/>
    <mergeCell ref="E58:G58"/>
    <mergeCell ref="E59:G59"/>
    <mergeCell ref="C61:I61"/>
    <mergeCell ref="E62:G62"/>
    <mergeCell ref="E63:G63"/>
    <mergeCell ref="E64:G64"/>
    <mergeCell ref="E65:G65"/>
    <mergeCell ref="E66:G66"/>
    <mergeCell ref="E67:G67"/>
    <mergeCell ref="E68:G68"/>
    <mergeCell ref="C77:D77"/>
    <mergeCell ref="E77:F77"/>
    <mergeCell ref="G77:I77"/>
    <mergeCell ref="E70:G70"/>
    <mergeCell ref="E71:G71"/>
    <mergeCell ref="C73:H73"/>
    <mergeCell ref="C75:I75"/>
  </mergeCells>
  <pageMargins left="0.31496062992125984" right="0.31496062992125984" top="0.31496062992125984" bottom="0.59055118110236227" header="0.31496062992125984" footer="0.39370078740157483"/>
  <pageSetup paperSize="9" scale="72" fitToHeight="0" orientation="landscape" r:id="rId1"/>
  <headerFooter>
    <oddFooter>&amp;L&amp;D, 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'DD-Listen'!$A$19:$A$36</xm:f>
          </x14:formula1>
          <xm:sqref>I3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L38"/>
  <sheetViews>
    <sheetView zoomScaleNormal="100" zoomScaleSheetLayoutView="100" workbookViewId="0">
      <selection activeCell="E12" sqref="E12"/>
    </sheetView>
  </sheetViews>
  <sheetFormatPr baseColWidth="10" defaultColWidth="11.42578125" defaultRowHeight="15" x14ac:dyDescent="0.25"/>
  <cols>
    <col min="1" max="1" width="2.85546875" style="17" customWidth="1"/>
    <col min="2" max="2" width="4.28515625" style="17" customWidth="1"/>
    <col min="3" max="3" width="8.28515625" style="17" bestFit="1" customWidth="1"/>
    <col min="4" max="4" width="94" style="17" customWidth="1"/>
    <col min="5" max="5" width="20.28515625" style="17" customWidth="1"/>
    <col min="6" max="6" width="4.42578125" style="17" customWidth="1"/>
    <col min="7" max="7" width="4.7109375" style="17" customWidth="1"/>
    <col min="8" max="16384" width="11.42578125" style="17"/>
  </cols>
  <sheetData>
    <row r="1" spans="1:7" x14ac:dyDescent="0.25">
      <c r="A1" s="18"/>
      <c r="B1" s="18"/>
      <c r="C1" s="18"/>
      <c r="D1" s="18"/>
      <c r="E1" s="18"/>
      <c r="F1" s="18"/>
      <c r="G1" s="18"/>
    </row>
    <row r="2" spans="1:7" ht="24.75" customHeight="1" thickBot="1" x14ac:dyDescent="0.3">
      <c r="A2" s="18"/>
      <c r="B2" s="21"/>
      <c r="C2" s="22"/>
      <c r="D2" s="22"/>
      <c r="E2" s="22"/>
      <c r="F2" s="23"/>
      <c r="G2" s="18"/>
    </row>
    <row r="3" spans="1:7" ht="27.75" customHeight="1" thickBot="1" x14ac:dyDescent="0.3">
      <c r="A3" s="18"/>
      <c r="B3" s="24"/>
      <c r="C3" s="267" t="s">
        <v>58</v>
      </c>
      <c r="D3" s="268"/>
      <c r="E3" s="269"/>
      <c r="F3" s="25"/>
      <c r="G3" s="18"/>
    </row>
    <row r="4" spans="1:7" ht="15.75" thickBot="1" x14ac:dyDescent="0.3">
      <c r="A4" s="18"/>
      <c r="B4" s="24"/>
      <c r="C4" s="7"/>
      <c r="D4" s="7"/>
      <c r="E4" s="7"/>
      <c r="F4" s="25"/>
      <c r="G4" s="18"/>
    </row>
    <row r="5" spans="1:7" s="68" customFormat="1" ht="16.5" thickBot="1" x14ac:dyDescent="0.3">
      <c r="A5" s="69"/>
      <c r="B5" s="66"/>
      <c r="C5" s="272" t="s">
        <v>62</v>
      </c>
      <c r="D5" s="273"/>
      <c r="E5" s="70">
        <f>'1. Overview'!E38</f>
        <v>0</v>
      </c>
      <c r="F5" s="67"/>
      <c r="G5" s="69"/>
    </row>
    <row r="6" spans="1:7" ht="15.75" thickBot="1" x14ac:dyDescent="0.3">
      <c r="A6" s="18"/>
      <c r="B6" s="24"/>
      <c r="C6" s="7"/>
      <c r="D6" s="7"/>
      <c r="E6" s="7"/>
      <c r="F6" s="25"/>
      <c r="G6" s="18"/>
    </row>
    <row r="7" spans="1:7" s="49" customFormat="1" ht="16.5" thickBot="1" x14ac:dyDescent="0.3">
      <c r="A7" s="45"/>
      <c r="B7" s="46"/>
      <c r="C7" s="262" t="s">
        <v>63</v>
      </c>
      <c r="D7" s="263"/>
      <c r="E7" s="73">
        <f>E13+E22+E29+E34</f>
        <v>0</v>
      </c>
      <c r="F7" s="48"/>
      <c r="G7" s="45"/>
    </row>
    <row r="8" spans="1:7" s="49" customFormat="1" ht="7.5" customHeight="1" x14ac:dyDescent="0.25">
      <c r="A8" s="45"/>
      <c r="B8" s="46"/>
      <c r="C8" s="99"/>
      <c r="D8" s="99"/>
      <c r="E8" s="100"/>
      <c r="F8" s="48"/>
      <c r="G8" s="45"/>
    </row>
    <row r="9" spans="1:7" s="49" customFormat="1" x14ac:dyDescent="0.25">
      <c r="A9" s="45"/>
      <c r="B9" s="46"/>
      <c r="C9" s="274" t="str">
        <f>IFERROR(IF(OR(E12&lt;70000,E12&gt;100000,E12&gt;(E5/100*90),E12&lt;(E5/100*50),),"The DSPF contribution may not be lower than 70.000 €, higher than 100.000 €, lower than 50% or higher than 90% of the total project costs!",""),"")</f>
        <v>The DSPF contribution may not be lower than 70.000 €, higher than 100.000 €, lower than 50% or higher than 90% of the total project costs!</v>
      </c>
      <c r="D9" s="274"/>
      <c r="E9" s="274"/>
      <c r="F9" s="48"/>
      <c r="G9" s="45"/>
    </row>
    <row r="10" spans="1:7" ht="7.5" customHeight="1" thickBot="1" x14ac:dyDescent="0.3">
      <c r="A10" s="18"/>
      <c r="B10" s="24"/>
      <c r="C10" s="7"/>
      <c r="D10" s="7"/>
      <c r="E10" s="7"/>
      <c r="F10" s="25"/>
      <c r="G10" s="18"/>
    </row>
    <row r="11" spans="1:7" ht="15.75" thickBot="1" x14ac:dyDescent="0.3">
      <c r="A11" s="18"/>
      <c r="B11" s="24"/>
      <c r="C11" s="264" t="s">
        <v>79</v>
      </c>
      <c r="D11" s="265"/>
      <c r="E11" s="266"/>
      <c r="F11" s="25"/>
      <c r="G11" s="18"/>
    </row>
    <row r="12" spans="1:7" ht="15.75" thickBot="1" x14ac:dyDescent="0.3">
      <c r="A12" s="18"/>
      <c r="B12" s="24"/>
      <c r="C12" s="270" t="s">
        <v>103</v>
      </c>
      <c r="D12" s="271"/>
      <c r="E12" s="172"/>
      <c r="F12" s="25"/>
      <c r="G12" s="18"/>
    </row>
    <row r="13" spans="1:7" s="49" customFormat="1" ht="15.75" thickBot="1" x14ac:dyDescent="0.3">
      <c r="A13" s="45"/>
      <c r="B13" s="46"/>
      <c r="C13" s="47"/>
      <c r="D13" s="44" t="s">
        <v>47</v>
      </c>
      <c r="E13" s="105">
        <f>E12</f>
        <v>0</v>
      </c>
      <c r="F13" s="48"/>
      <c r="G13" s="45"/>
    </row>
    <row r="14" spans="1:7" s="49" customFormat="1" ht="15.75" thickBot="1" x14ac:dyDescent="0.3">
      <c r="A14" s="45"/>
      <c r="B14" s="46"/>
      <c r="C14" s="47"/>
      <c r="D14" s="44" t="s">
        <v>105</v>
      </c>
      <c r="E14" s="113" t="e">
        <f>E13/E7</f>
        <v>#DIV/0!</v>
      </c>
      <c r="F14" s="48"/>
      <c r="G14" s="45"/>
    </row>
    <row r="15" spans="1:7" ht="7.5" customHeight="1" x14ac:dyDescent="0.25">
      <c r="A15" s="18"/>
      <c r="B15" s="24"/>
      <c r="C15" s="7"/>
      <c r="D15" s="7"/>
      <c r="E15" s="7"/>
      <c r="F15" s="25"/>
      <c r="G15" s="18"/>
    </row>
    <row r="16" spans="1:7" x14ac:dyDescent="0.25">
      <c r="A16" s="18"/>
      <c r="B16" s="24"/>
      <c r="C16" s="274" t="str">
        <f>IFERROR(IF(OR((E23+E30+E35)&lt;10%,E33&lt;0),"b) + c) + d) may not be lower than 10% of the total funding, or d) lower than 0 €!",""),"")</f>
        <v/>
      </c>
      <c r="D16" s="274"/>
      <c r="E16" s="274"/>
      <c r="F16" s="25"/>
      <c r="G16" s="18"/>
    </row>
    <row r="17" spans="1:7" ht="7.5" customHeight="1" thickBot="1" x14ac:dyDescent="0.3">
      <c r="A17" s="18"/>
      <c r="B17" s="24"/>
      <c r="C17" s="7"/>
      <c r="D17" s="7"/>
      <c r="E17" s="7"/>
      <c r="F17" s="25"/>
      <c r="G17" s="18"/>
    </row>
    <row r="18" spans="1:7" s="109" customFormat="1" ht="15.75" thickBot="1" x14ac:dyDescent="0.3">
      <c r="A18" s="106"/>
      <c r="B18" s="107"/>
      <c r="C18" s="259" t="s">
        <v>80</v>
      </c>
      <c r="D18" s="260"/>
      <c r="E18" s="261"/>
      <c r="F18" s="108"/>
      <c r="G18" s="106"/>
    </row>
    <row r="19" spans="1:7" x14ac:dyDescent="0.25">
      <c r="A19" s="18"/>
      <c r="B19" s="24"/>
      <c r="C19" s="161">
        <v>1</v>
      </c>
      <c r="D19" s="102" t="s">
        <v>107</v>
      </c>
      <c r="E19" s="71"/>
      <c r="F19" s="25"/>
      <c r="G19" s="18"/>
    </row>
    <row r="20" spans="1:7" s="49" customFormat="1" x14ac:dyDescent="0.25">
      <c r="A20" s="45"/>
      <c r="B20" s="46"/>
      <c r="C20" s="162">
        <v>2</v>
      </c>
      <c r="D20" s="101"/>
      <c r="E20" s="71"/>
      <c r="F20" s="48"/>
      <c r="G20" s="45"/>
    </row>
    <row r="21" spans="1:7" s="49" customFormat="1" ht="15.75" thickBot="1" x14ac:dyDescent="0.3">
      <c r="A21" s="45"/>
      <c r="B21" s="46"/>
      <c r="C21" s="174">
        <v>3</v>
      </c>
      <c r="D21" s="43"/>
      <c r="E21" s="173"/>
      <c r="F21" s="48"/>
      <c r="G21" s="45"/>
    </row>
    <row r="22" spans="1:7" s="49" customFormat="1" ht="15.75" thickBot="1" x14ac:dyDescent="0.3">
      <c r="A22" s="45"/>
      <c r="B22" s="46"/>
      <c r="C22" s="47"/>
      <c r="D22" s="44" t="s">
        <v>47</v>
      </c>
      <c r="E22" s="105">
        <f>SUM(E19:E21)</f>
        <v>0</v>
      </c>
      <c r="F22" s="48"/>
      <c r="G22" s="45"/>
    </row>
    <row r="23" spans="1:7" s="49" customFormat="1" ht="15.75" thickBot="1" x14ac:dyDescent="0.3">
      <c r="A23" s="45"/>
      <c r="B23" s="46"/>
      <c r="C23" s="47"/>
      <c r="D23" s="44" t="s">
        <v>105</v>
      </c>
      <c r="E23" s="112" t="e">
        <f>E22/E7</f>
        <v>#DIV/0!</v>
      </c>
      <c r="F23" s="48"/>
      <c r="G23" s="45"/>
    </row>
    <row r="24" spans="1:7" ht="15.75" thickBot="1" x14ac:dyDescent="0.3">
      <c r="A24" s="18"/>
      <c r="B24" s="24"/>
      <c r="C24" s="47"/>
      <c r="D24" s="44"/>
      <c r="E24" s="7"/>
      <c r="F24" s="25"/>
      <c r="G24" s="18"/>
    </row>
    <row r="25" spans="1:7" s="109" customFormat="1" ht="15.75" thickBot="1" x14ac:dyDescent="0.3">
      <c r="A25" s="106"/>
      <c r="B25" s="107"/>
      <c r="C25" s="259" t="s">
        <v>81</v>
      </c>
      <c r="D25" s="260"/>
      <c r="E25" s="261"/>
      <c r="F25" s="108"/>
      <c r="G25" s="106"/>
    </row>
    <row r="26" spans="1:7" x14ac:dyDescent="0.25">
      <c r="A26" s="18"/>
      <c r="B26" s="24"/>
      <c r="C26" s="161">
        <v>1</v>
      </c>
      <c r="D26" s="102"/>
      <c r="E26" s="71"/>
      <c r="F26" s="25"/>
      <c r="G26" s="18"/>
    </row>
    <row r="27" spans="1:7" s="49" customFormat="1" x14ac:dyDescent="0.25">
      <c r="A27" s="45"/>
      <c r="B27" s="46"/>
      <c r="C27" s="162">
        <v>2</v>
      </c>
      <c r="D27" s="101"/>
      <c r="E27" s="71"/>
      <c r="F27" s="48"/>
      <c r="G27" s="45"/>
    </row>
    <row r="28" spans="1:7" s="49" customFormat="1" ht="15.75" thickBot="1" x14ac:dyDescent="0.3">
      <c r="A28" s="45"/>
      <c r="B28" s="46"/>
      <c r="C28" s="174">
        <v>3</v>
      </c>
      <c r="D28" s="43"/>
      <c r="E28" s="173"/>
      <c r="F28" s="48"/>
      <c r="G28" s="45"/>
    </row>
    <row r="29" spans="1:7" s="49" customFormat="1" ht="15.75" thickBot="1" x14ac:dyDescent="0.3">
      <c r="A29" s="45"/>
      <c r="B29" s="46"/>
      <c r="C29" s="47"/>
      <c r="D29" s="44" t="s">
        <v>47</v>
      </c>
      <c r="E29" s="105">
        <f>SUM(E26:E28)</f>
        <v>0</v>
      </c>
      <c r="F29" s="48"/>
      <c r="G29" s="45"/>
    </row>
    <row r="30" spans="1:7" s="49" customFormat="1" ht="15.75" thickBot="1" x14ac:dyDescent="0.3">
      <c r="A30" s="45"/>
      <c r="B30" s="46"/>
      <c r="C30" s="47"/>
      <c r="D30" s="44" t="s">
        <v>105</v>
      </c>
      <c r="E30" s="112" t="e">
        <f>E29/E7</f>
        <v>#DIV/0!</v>
      </c>
      <c r="F30" s="48"/>
      <c r="G30" s="45"/>
    </row>
    <row r="31" spans="1:7" ht="15.75" thickBot="1" x14ac:dyDescent="0.3">
      <c r="A31" s="18"/>
      <c r="B31" s="24"/>
      <c r="C31" s="7"/>
      <c r="D31" s="7"/>
      <c r="E31" s="7"/>
      <c r="F31" s="25"/>
      <c r="G31" s="18"/>
    </row>
    <row r="32" spans="1:7" ht="15.75" thickBot="1" x14ac:dyDescent="0.3">
      <c r="A32" s="18"/>
      <c r="B32" s="24"/>
      <c r="C32" s="264" t="s">
        <v>82</v>
      </c>
      <c r="D32" s="265"/>
      <c r="E32" s="266"/>
      <c r="F32" s="25"/>
      <c r="G32" s="18"/>
    </row>
    <row r="33" spans="1:12" ht="15.75" thickBot="1" x14ac:dyDescent="0.3">
      <c r="A33" s="18"/>
      <c r="B33" s="24"/>
      <c r="C33" s="161">
        <v>1</v>
      </c>
      <c r="D33" s="102"/>
      <c r="E33" s="110">
        <f>E5-E12-E22-E29</f>
        <v>0</v>
      </c>
      <c r="F33" s="25"/>
      <c r="G33" s="18"/>
    </row>
    <row r="34" spans="1:12" s="49" customFormat="1" ht="15.75" thickBot="1" x14ac:dyDescent="0.3">
      <c r="A34" s="45"/>
      <c r="B34" s="46"/>
      <c r="C34" s="47"/>
      <c r="D34" s="44" t="s">
        <v>47</v>
      </c>
      <c r="E34" s="105">
        <f>SUM(E33:E33)</f>
        <v>0</v>
      </c>
      <c r="F34" s="48"/>
      <c r="G34" s="45"/>
    </row>
    <row r="35" spans="1:12" ht="15.75" thickBot="1" x14ac:dyDescent="0.3">
      <c r="A35" s="18"/>
      <c r="B35" s="24"/>
      <c r="C35" s="7"/>
      <c r="D35" s="44" t="s">
        <v>105</v>
      </c>
      <c r="E35" s="112" t="e">
        <f>E34/E7</f>
        <v>#DIV/0!</v>
      </c>
      <c r="F35" s="25"/>
      <c r="G35" s="18"/>
    </row>
    <row r="36" spans="1:12" ht="25.5" customHeight="1" x14ac:dyDescent="0.25">
      <c r="A36" s="18"/>
      <c r="B36" s="26"/>
      <c r="C36" s="27"/>
      <c r="D36" s="27"/>
      <c r="E36" s="27"/>
      <c r="F36" s="28"/>
      <c r="G36" s="18"/>
      <c r="J36" s="49"/>
      <c r="K36" s="49"/>
      <c r="L36" s="49"/>
    </row>
    <row r="37" spans="1:12" x14ac:dyDescent="0.25">
      <c r="A37" s="18"/>
      <c r="B37" s="18"/>
      <c r="C37" s="18"/>
      <c r="D37" s="18"/>
      <c r="E37" s="18"/>
      <c r="F37" s="18"/>
      <c r="G37" s="18"/>
      <c r="J37" s="49"/>
      <c r="K37" s="49"/>
      <c r="L37" s="49"/>
    </row>
    <row r="38" spans="1:12" x14ac:dyDescent="0.25">
      <c r="J38" s="49"/>
      <c r="K38" s="49"/>
      <c r="L38" s="49"/>
    </row>
  </sheetData>
  <sheetProtection algorithmName="SHA-512" hashValue="iFFYFgW93N5S/5NyH2D0/S51yToino1mZSGheuyJT4WxQvXidUwOqguBHrvCd9YUIXXtllAM3H5A2AoDgi/noA==" saltValue="Y1pptHaa4ym0NCs7Gfvurw==" spinCount="100000" sheet="1" formatRows="0" insertRows="0" selectLockedCells="1"/>
  <mergeCells count="10">
    <mergeCell ref="C18:E18"/>
    <mergeCell ref="C7:D7"/>
    <mergeCell ref="C32:E32"/>
    <mergeCell ref="C3:E3"/>
    <mergeCell ref="C11:E11"/>
    <mergeCell ref="C12:D12"/>
    <mergeCell ref="C25:E25"/>
    <mergeCell ref="C5:D5"/>
    <mergeCell ref="C9:E9"/>
    <mergeCell ref="C16:E16"/>
  </mergeCells>
  <conditionalFormatting sqref="E12">
    <cfRule type="expression" dxfId="9" priority="11">
      <formula>OR(E12&lt;70000,E12&gt;100000,E12&gt;(E5/100*90),E12&lt;(E5/100*50))</formula>
    </cfRule>
  </conditionalFormatting>
  <conditionalFormatting sqref="E14">
    <cfRule type="expression" dxfId="8" priority="10">
      <formula>ISERROR(E14)</formula>
    </cfRule>
    <cfRule type="cellIs" dxfId="7" priority="1" operator="notBetween">
      <formula>0.5</formula>
      <formula>0.9</formula>
    </cfRule>
  </conditionalFormatting>
  <conditionalFormatting sqref="E23">
    <cfRule type="expression" dxfId="6" priority="6">
      <formula>OR((E23+E30+E35)&lt;10%)</formula>
    </cfRule>
    <cfRule type="expression" dxfId="5" priority="9">
      <formula>ISERROR(E23)</formula>
    </cfRule>
  </conditionalFormatting>
  <conditionalFormatting sqref="E30">
    <cfRule type="expression" dxfId="4" priority="5">
      <formula>OR((E23+E30+E35)&lt;10%)</formula>
    </cfRule>
    <cfRule type="expression" dxfId="3" priority="8">
      <formula>ISERROR(E30)</formula>
    </cfRule>
  </conditionalFormatting>
  <conditionalFormatting sqref="E35">
    <cfRule type="expression" dxfId="2" priority="4">
      <formula>OR((E23+E30+E35)&lt;10%)</formula>
    </cfRule>
    <cfRule type="expression" dxfId="1" priority="7">
      <formula>ISERROR(E35)</formula>
    </cfRule>
  </conditionalFormatting>
  <conditionalFormatting sqref="E33">
    <cfRule type="cellIs" dxfId="0" priority="3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7" orientation="portrait" horizontalDpi="1200" verticalDpi="1200" r:id="rId1"/>
  <headerFooter>
    <oddFooter>&amp;L&amp;D, &amp;T&amp;R&amp;P/&amp;N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N18" sqref="N18"/>
    </sheetView>
  </sheetViews>
  <sheetFormatPr baseColWidth="10" defaultRowHeight="15" x14ac:dyDescent="0.25"/>
  <cols>
    <col min="1" max="1" width="22.42578125" customWidth="1"/>
    <col min="3" max="3" width="14" customWidth="1"/>
  </cols>
  <sheetData>
    <row r="1" spans="1:3" x14ac:dyDescent="0.25">
      <c r="A1" s="1" t="s">
        <v>4</v>
      </c>
      <c r="C1" s="2" t="s">
        <v>19</v>
      </c>
    </row>
    <row r="3" spans="1:3" x14ac:dyDescent="0.25">
      <c r="A3" s="3" t="s">
        <v>104</v>
      </c>
      <c r="C3" s="3" t="s">
        <v>20</v>
      </c>
    </row>
    <row r="4" spans="1:3" x14ac:dyDescent="0.25">
      <c r="A4" s="3" t="s">
        <v>5</v>
      </c>
      <c r="C4" s="3" t="s">
        <v>21</v>
      </c>
    </row>
    <row r="5" spans="1:3" x14ac:dyDescent="0.25">
      <c r="A5" s="4" t="s">
        <v>6</v>
      </c>
      <c r="C5" s="3" t="s">
        <v>22</v>
      </c>
    </row>
    <row r="6" spans="1:3" x14ac:dyDescent="0.25">
      <c r="A6" s="3" t="s">
        <v>7</v>
      </c>
      <c r="C6" s="3" t="s">
        <v>23</v>
      </c>
    </row>
    <row r="7" spans="1:3" x14ac:dyDescent="0.25">
      <c r="A7" s="3" t="s">
        <v>8</v>
      </c>
      <c r="C7" s="3" t="s">
        <v>24</v>
      </c>
    </row>
    <row r="8" spans="1:3" x14ac:dyDescent="0.25">
      <c r="A8" s="3" t="s">
        <v>9</v>
      </c>
      <c r="C8" s="3" t="s">
        <v>25</v>
      </c>
    </row>
    <row r="9" spans="1:3" x14ac:dyDescent="0.25">
      <c r="A9" s="4" t="s">
        <v>10</v>
      </c>
    </row>
    <row r="10" spans="1:3" x14ac:dyDescent="0.25">
      <c r="A10" s="4" t="s">
        <v>11</v>
      </c>
    </row>
    <row r="11" spans="1:3" x14ac:dyDescent="0.25">
      <c r="A11" s="3" t="s">
        <v>12</v>
      </c>
    </row>
    <row r="12" spans="1:3" x14ac:dyDescent="0.25">
      <c r="A12" s="3" t="s">
        <v>13</v>
      </c>
    </row>
    <row r="13" spans="1:3" x14ac:dyDescent="0.25">
      <c r="A13" s="3" t="s">
        <v>14</v>
      </c>
    </row>
    <row r="14" spans="1:3" x14ac:dyDescent="0.25">
      <c r="A14" s="3" t="s">
        <v>15</v>
      </c>
    </row>
    <row r="15" spans="1:3" x14ac:dyDescent="0.25">
      <c r="A15" s="3" t="s">
        <v>16</v>
      </c>
    </row>
    <row r="16" spans="1:3" x14ac:dyDescent="0.25">
      <c r="A16" s="3" t="s">
        <v>17</v>
      </c>
    </row>
    <row r="17" spans="1:1" x14ac:dyDescent="0.25">
      <c r="A17" s="3" t="s">
        <v>18</v>
      </c>
    </row>
    <row r="19" spans="1:1" x14ac:dyDescent="0.25">
      <c r="A19" s="3" t="s">
        <v>104</v>
      </c>
    </row>
    <row r="20" spans="1:1" x14ac:dyDescent="0.25">
      <c r="A20" s="3" t="s">
        <v>41</v>
      </c>
    </row>
    <row r="21" spans="1:1" x14ac:dyDescent="0.25">
      <c r="A21" s="3" t="s">
        <v>5</v>
      </c>
    </row>
    <row r="22" spans="1:1" x14ac:dyDescent="0.25">
      <c r="A22" s="4" t="s">
        <v>6</v>
      </c>
    </row>
    <row r="23" spans="1:1" x14ac:dyDescent="0.25">
      <c r="A23" s="3" t="s">
        <v>7</v>
      </c>
    </row>
    <row r="24" spans="1:1" x14ac:dyDescent="0.25">
      <c r="A24" s="3" t="s">
        <v>9</v>
      </c>
    </row>
    <row r="25" spans="1:1" x14ac:dyDescent="0.25">
      <c r="A25" s="3" t="s">
        <v>8</v>
      </c>
    </row>
    <row r="26" spans="1:1" x14ac:dyDescent="0.25">
      <c r="A26" s="3" t="s">
        <v>39</v>
      </c>
    </row>
    <row r="27" spans="1:1" x14ac:dyDescent="0.25">
      <c r="A27" s="4" t="s">
        <v>10</v>
      </c>
    </row>
    <row r="28" spans="1:1" x14ac:dyDescent="0.25">
      <c r="A28" s="4" t="s">
        <v>40</v>
      </c>
    </row>
    <row r="29" spans="1:1" x14ac:dyDescent="0.25">
      <c r="A29" s="4" t="s">
        <v>11</v>
      </c>
    </row>
    <row r="30" spans="1:1" x14ac:dyDescent="0.25">
      <c r="A30" s="3" t="s">
        <v>12</v>
      </c>
    </row>
    <row r="31" spans="1:1" x14ac:dyDescent="0.25">
      <c r="A31" s="3" t="s">
        <v>13</v>
      </c>
    </row>
    <row r="32" spans="1:1" x14ac:dyDescent="0.25">
      <c r="A32" s="3" t="s">
        <v>14</v>
      </c>
    </row>
    <row r="33" spans="1:1" x14ac:dyDescent="0.25">
      <c r="A33" s="3" t="s">
        <v>15</v>
      </c>
    </row>
    <row r="34" spans="1:1" x14ac:dyDescent="0.25">
      <c r="A34" s="3" t="s">
        <v>16</v>
      </c>
    </row>
    <row r="35" spans="1:1" x14ac:dyDescent="0.25">
      <c r="A35" s="3" t="s">
        <v>17</v>
      </c>
    </row>
    <row r="36" spans="1:1" x14ac:dyDescent="0.25">
      <c r="A36" s="3" t="s">
        <v>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11</vt:i4>
      </vt:variant>
    </vt:vector>
  </HeadingPairs>
  <TitlesOfParts>
    <vt:vector size="18" baseType="lpstr">
      <vt:lpstr>1. Overview</vt:lpstr>
      <vt:lpstr>2. Applicant</vt:lpstr>
      <vt:lpstr>3. Project Partner 1</vt:lpstr>
      <vt:lpstr>4. Project Partner 2 (i.a.)</vt:lpstr>
      <vt:lpstr>5. Project Partner 3 (i.a.)</vt:lpstr>
      <vt:lpstr>6. Funding structure</vt:lpstr>
      <vt:lpstr>DD-Listen</vt:lpstr>
      <vt:lpstr>'1. Overview'!Druckbereich</vt:lpstr>
      <vt:lpstr>'2. Applicant'!Druckbereich</vt:lpstr>
      <vt:lpstr>'3. Project Partner 1'!Druckbereich</vt:lpstr>
      <vt:lpstr>'4. Project Partner 2 (i.a.)'!Druckbereich</vt:lpstr>
      <vt:lpstr>'5. Project Partner 3 (i.a.)'!Druckbereich</vt:lpstr>
      <vt:lpstr>'6. Funding structure'!Druckbereich</vt:lpstr>
      <vt:lpstr>'2. Applicant'!Drucktitel</vt:lpstr>
      <vt:lpstr>'3. Project Partner 1'!Drucktitel</vt:lpstr>
      <vt:lpstr>'4. Project Partner 2 (i.a.)'!Drucktitel</vt:lpstr>
      <vt:lpstr>'5. Project Partner 3 (i.a.)'!Drucktitel</vt:lpstr>
      <vt:lpstr>'6. Funding structure'!Drucktitel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Pabst Gudrun</dc:creator>
  <cp:lastModifiedBy>Pabst Gudrun</cp:lastModifiedBy>
  <cp:lastPrinted>2016-12-16T14:24:39Z</cp:lastPrinted>
  <dcterms:created xsi:type="dcterms:W3CDTF">2014-07-08T09:09:15Z</dcterms:created>
  <dcterms:modified xsi:type="dcterms:W3CDTF">2016-12-16T15:16:52Z</dcterms:modified>
</cp:coreProperties>
</file>